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defaultThemeVersion="166925"/>
  <mc:AlternateContent xmlns:mc="http://schemas.openxmlformats.org/markup-compatibility/2006">
    <mc:Choice Requires="x15">
      <x15ac:absPath xmlns:x15ac="http://schemas.microsoft.com/office/spreadsheetml/2010/11/ac" url="D:\ITE\capstone project\capstone project\"/>
    </mc:Choice>
  </mc:AlternateContent>
  <xr:revisionPtr revIDLastSave="0" documentId="8_{5D664BE1-B40A-4A7E-953E-9CC7BBED0B45}" xr6:coauthVersionLast="47" xr6:coauthVersionMax="47" xr10:uidLastSave="{00000000-0000-0000-0000-000000000000}"/>
  <bookViews>
    <workbookView xWindow="-108" yWindow="-108" windowWidth="23256" windowHeight="12576" firstSheet="15" activeTab="19" xr2:uid="{67B96E6B-2A20-F144-96BA-73E3286F02C9}"/>
  </bookViews>
  <sheets>
    <sheet name="Submission Requirements" sheetId="14" r:id="rId1"/>
    <sheet name="1A - Project Charter" sheetId="15" r:id="rId2"/>
    <sheet name="1B - Executive Summary" sheetId="12" r:id="rId3"/>
    <sheet name="1C - Stakeholder Analysis" sheetId="1" r:id="rId4"/>
    <sheet name="1D - VCIO" sheetId="2" r:id="rId5"/>
    <sheet name="1E - AI Ethics Label" sheetId="3" r:id="rId6"/>
    <sheet name="1F - Risk Classification" sheetId="4" r:id="rId7"/>
    <sheet name="1G - LoFi Prototype" sheetId="13" r:id="rId8"/>
    <sheet name="2A - Requirements Gathering" sheetId="16" r:id="rId9"/>
    <sheet name="2B - WBS" sheetId="17" r:id="rId10"/>
    <sheet name="2C - Communication Plan" sheetId="5" r:id="rId11"/>
    <sheet name="2D - Test Plan" sheetId="18" r:id="rId12"/>
    <sheet name="2E - Baseline Schedule" sheetId="19" r:id="rId13"/>
    <sheet name="3A - Management" sheetId="27" r:id="rId14"/>
    <sheet name="3B - Partners" sheetId="21" r:id="rId15"/>
    <sheet name="3C - Meeting Minutes 1" sheetId="6" r:id="rId16"/>
    <sheet name="4A - Sales Strategy" sheetId="20" r:id="rId17"/>
    <sheet name="4B - SWOT Analysis" sheetId="26" r:id="rId18"/>
    <sheet name="4C - Meeting Minutes 2" sheetId="7" r:id="rId19"/>
    <sheet name=" 5A - COGS" sheetId="23" r:id="rId20"/>
    <sheet name="5B - Meeting Minutes 3" sheetId="8" r:id="rId21"/>
    <sheet name="6A - EBITDA" sheetId="24" r:id="rId22"/>
    <sheet name="6B - Advisory Board" sheetId="28" r:id="rId23"/>
    <sheet name="6C - Meeting Minutes 4" sheetId="9" r:id="rId24"/>
    <sheet name="7A - HiFi Prototype" sheetId="29" r:id="rId25"/>
    <sheet name="7C - Project Audit" sheetId="11" r:id="rId26"/>
    <sheet name="7D - Financials" sheetId="30" r:id="rId27"/>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0" i="24" l="1"/>
  <c r="H8" i="30"/>
  <c r="G8" i="30"/>
  <c r="F8" i="30"/>
  <c r="E8" i="30"/>
  <c r="D8" i="30"/>
  <c r="D10" i="24"/>
  <c r="G17" i="23"/>
  <c r="D17" i="23"/>
  <c r="F10" i="24" l="1"/>
  <c r="D12" i="30"/>
  <c r="E12" i="30" s="1"/>
  <c r="F12" i="30" s="1"/>
  <c r="G12" i="30" s="1"/>
  <c r="H12" i="30" s="1"/>
  <c r="F21" i="24"/>
  <c r="F22" i="24"/>
  <c r="F14" i="24"/>
  <c r="F23" i="24"/>
  <c r="F19" i="24"/>
  <c r="F20" i="24"/>
  <c r="F24" i="24"/>
  <c r="D11" i="30"/>
  <c r="E11" i="30" s="1"/>
  <c r="F11" i="30" s="1"/>
  <c r="G11" i="30" s="1"/>
  <c r="H11" i="30" s="1"/>
  <c r="D14" i="30" l="1"/>
  <c r="D24" i="30" s="1"/>
  <c r="F13" i="24" l="1"/>
  <c r="E14" i="30"/>
  <c r="E24" i="30" s="1"/>
  <c r="F14" i="30" l="1"/>
  <c r="F24" i="30" s="1"/>
  <c r="E26" i="24"/>
  <c r="F16" i="24"/>
  <c r="G14" i="30" l="1"/>
  <c r="G24" i="30" s="1"/>
  <c r="H14" i="30"/>
  <c r="H24" i="30" s="1"/>
</calcChain>
</file>

<file path=xl/sharedStrings.xml><?xml version="1.0" encoding="utf-8"?>
<sst xmlns="http://schemas.openxmlformats.org/spreadsheetml/2006/main" count="787" uniqueCount="452">
  <si>
    <t>SUBMISSION REQUIREMENTS</t>
  </si>
  <si>
    <t>Week</t>
  </si>
  <si>
    <t>Item</t>
  </si>
  <si>
    <t>Deliverables</t>
  </si>
  <si>
    <t>Remarks</t>
  </si>
  <si>
    <t>A</t>
  </si>
  <si>
    <t>Project Charter</t>
  </si>
  <si>
    <t>B</t>
  </si>
  <si>
    <t>Executive Summary</t>
  </si>
  <si>
    <t>C</t>
  </si>
  <si>
    <t>Stakeholder Analysis</t>
  </si>
  <si>
    <t>D</t>
  </si>
  <si>
    <t>VCIO Framework</t>
  </si>
  <si>
    <t>E</t>
  </si>
  <si>
    <t>AI Ethics Label</t>
  </si>
  <si>
    <t>F</t>
  </si>
  <si>
    <t>Risk Classification</t>
  </si>
  <si>
    <t>G</t>
  </si>
  <si>
    <t>LoFi Prototype</t>
  </si>
  <si>
    <t>Requirements Gathering</t>
  </si>
  <si>
    <t>Work Breakdown Structure (WBS)</t>
  </si>
  <si>
    <t>Communication Plan</t>
  </si>
  <si>
    <t>Test Plan (Yellow Boxes)</t>
  </si>
  <si>
    <t>Baseline Development Schedule</t>
  </si>
  <si>
    <t>Sales Strategy</t>
  </si>
  <si>
    <t>Partners</t>
  </si>
  <si>
    <t>Meeting Minutes 1</t>
  </si>
  <si>
    <t>Cost of Goods Sold (COGS)</t>
  </si>
  <si>
    <t>EBITDA</t>
  </si>
  <si>
    <t>Meeting Minutes 2</t>
  </si>
  <si>
    <t>SWOT Analysis</t>
  </si>
  <si>
    <t>Meeting Minutes 3</t>
  </si>
  <si>
    <t>Management</t>
  </si>
  <si>
    <t>Advisory Board</t>
  </si>
  <si>
    <t>Meeting Minutes 4</t>
  </si>
  <si>
    <t>High Fidelity (HiFi) Prototype</t>
  </si>
  <si>
    <t>Test Plan (Green Boxes in Item # 2D)</t>
  </si>
  <si>
    <t>Project Audit</t>
  </si>
  <si>
    <t>Financials</t>
  </si>
  <si>
    <t>Presentation</t>
  </si>
  <si>
    <t>PROJECT CHARTER</t>
  </si>
  <si>
    <t>Give a name for the project / prototype ---&gt;</t>
  </si>
  <si>
    <t>Project Name</t>
  </si>
  <si>
    <t>ShadowScan</t>
  </si>
  <si>
    <t>Group leader's name ---&gt;</t>
  </si>
  <si>
    <t>Project Manager</t>
  </si>
  <si>
    <t>Ridz</t>
  </si>
  <si>
    <t>Give a group name ---&gt;</t>
  </si>
  <si>
    <t>Team Name</t>
  </si>
  <si>
    <t>Cherry</t>
  </si>
  <si>
    <t>Topic Selected</t>
  </si>
  <si>
    <t>Peace, Justice, and Strong Institutions</t>
  </si>
  <si>
    <t>&lt;-- Select one topic from Annex A</t>
  </si>
  <si>
    <t>Team Members</t>
  </si>
  <si>
    <t>Business Case</t>
  </si>
  <si>
    <t>Name</t>
  </si>
  <si>
    <t>Role</t>
  </si>
  <si>
    <t>The Face Identification System presents a powerful solution to the challenges of accurately identifying criminal faces. By harnessing the capabilities of AI (Computer Vision), the system provides a reliable and efficient tool for law enforcement, contributing to enhanced public safety and security.</t>
  </si>
  <si>
    <t>&lt;-- Describe in general:
- What is the prototype?
- What is the AI solution?
   e.g., Computer Vision / NLP
- How it addresses the topic above</t>
  </si>
  <si>
    <t>Group member's name and role --&gt;
Role could include developer, researcher, system integration, etc. Feel free to create new roles for your group members</t>
  </si>
  <si>
    <t>Celest</t>
  </si>
  <si>
    <t>Developer</t>
  </si>
  <si>
    <t>Janessa</t>
  </si>
  <si>
    <t>Researcher</t>
  </si>
  <si>
    <t>Joanna</t>
  </si>
  <si>
    <t>Yong Li</t>
  </si>
  <si>
    <t>Tester</t>
  </si>
  <si>
    <t>Fill in your answers in the yellow boxes</t>
  </si>
  <si>
    <t>EXECUTIVE SUMMARY</t>
  </si>
  <si>
    <t>The Problem</t>
  </si>
  <si>
    <t>The Solution</t>
  </si>
  <si>
    <t>Traction / Trends Analysis</t>
  </si>
  <si>
    <t>Market Size</t>
  </si>
  <si>
    <t>Finding the correct criminal face</t>
  </si>
  <si>
    <t>Detect "wanted" people who are suspected of criminal by scanning their face features</t>
  </si>
  <si>
    <t>Trend of 'Face Scan'</t>
  </si>
  <si>
    <t>Governments across the world</t>
  </si>
  <si>
    <t>STAKEHOLDER ANALYSIS</t>
  </si>
  <si>
    <t>Perspectives</t>
  </si>
  <si>
    <t>Make</t>
  </si>
  <si>
    <t>Use</t>
  </si>
  <si>
    <t>Stakeholders</t>
  </si>
  <si>
    <t>AI Developer</t>
  </si>
  <si>
    <t>Data Provider</t>
  </si>
  <si>
    <t>Primary User</t>
  </si>
  <si>
    <t>Secondary User</t>
  </si>
  <si>
    <t>Who</t>
  </si>
  <si>
    <t>Local police departments</t>
  </si>
  <si>
    <t>Police</t>
  </si>
  <si>
    <t>Government</t>
  </si>
  <si>
    <t>VALUES-CRITERIA-INDICATORS-OBSERVABLES (VCIO) FRAMEWORK</t>
  </si>
  <si>
    <t>Value</t>
  </si>
  <si>
    <t>Transparency</t>
  </si>
  <si>
    <t>Justice</t>
  </si>
  <si>
    <t>Accountability</t>
  </si>
  <si>
    <t>Criteria</t>
  </si>
  <si>
    <t>Disclosure of origin of data sets</t>
  </si>
  <si>
    <t>Disclosure of properties of algorithm / model used</t>
  </si>
  <si>
    <t>Accessibility</t>
  </si>
  <si>
    <t>Assessment of different sources of potential biases to ensure fairness</t>
  </si>
  <si>
    <t>Detection and prevention of biases to ensure fairness</t>
  </si>
  <si>
    <t>Assignment of internal organisational responsibility (prospective)</t>
  </si>
  <si>
    <t>Disclosure of internal organisational responsibilities (prospective)</t>
  </si>
  <si>
    <t>Indicators</t>
  </si>
  <si>
    <t>Is it plausible to identify which data is being used  for each purpose?</t>
  </si>
  <si>
    <t>Has the model in question been tested and used before?</t>
  </si>
  <si>
    <t>Who has access to information about datasets and the algorithm / model used?</t>
  </si>
  <si>
    <t>Has the training data been analysed for potential biases?</t>
  </si>
  <si>
    <t>Has the input design (sensors, user interface) and input data been reviewed for potential bias?</t>
  </si>
  <si>
    <t>Are potential biases communicated?</t>
  </si>
  <si>
    <t>In case of shared responsibility, do those responsible know their roles and duties?</t>
  </si>
  <si>
    <t>Is there a comprehensive logging of the design process?</t>
  </si>
  <si>
    <t>Observable Grade A</t>
  </si>
  <si>
    <t>Yes, the use of data and the individual application are intangible</t>
  </si>
  <si>
    <t>Yes, the model is widely used and tested both in theory and practice</t>
  </si>
  <si>
    <t>Everyone</t>
  </si>
  <si>
    <t>Yes, demographic parity, equality of odds and opportunities are ensured</t>
  </si>
  <si>
    <t>Yes, review on a regular basis</t>
  </si>
  <si>
    <t>Yes, publicly</t>
  </si>
  <si>
    <t>Yes, they have access to detailed documentation</t>
  </si>
  <si>
    <t>Yes, comprehensive logging of all incoming training and operating data, version control of data records, etc.</t>
  </si>
  <si>
    <t>Observable Grade B</t>
  </si>
  <si>
    <t>Yes, the model is known and tested in either theory or practice</t>
  </si>
  <si>
    <t>Yes, internally</t>
  </si>
  <si>
    <t>Observable Grade C</t>
  </si>
  <si>
    <t>Yes, it is intelligible on an abstract, not case specific level, which data is being used</t>
  </si>
  <si>
    <t>Yes, the model is known to some experts but has not been tested yet</t>
  </si>
  <si>
    <t>All people directly affected</t>
  </si>
  <si>
    <t>Only limited assessment</t>
  </si>
  <si>
    <t>Yes, but only once</t>
  </si>
  <si>
    <t>Yes, but they are only informed of their own obligations</t>
  </si>
  <si>
    <t>Yes, logging / version control from second parties (e.g., by data suppliers)</t>
  </si>
  <si>
    <t>Observable Grade D</t>
  </si>
  <si>
    <t>No, but a summary on data usage is available</t>
  </si>
  <si>
    <t>Only information and trust intermediaries (regulators, watchdogs, research, courts)</t>
  </si>
  <si>
    <t>Observable Grade E</t>
  </si>
  <si>
    <t>No</t>
  </si>
  <si>
    <t>No, the model has been developed recently</t>
  </si>
  <si>
    <t>Nobody</t>
  </si>
  <si>
    <t>No, incoming data is not controlled or documented in any way</t>
  </si>
  <si>
    <t>Highlight your responses in yellow</t>
  </si>
  <si>
    <t>AI ETHICS LABELS</t>
  </si>
  <si>
    <t>RISK CLASSIFICATION</t>
  </si>
  <si>
    <t>Impact of AI Solution</t>
  </si>
  <si>
    <t>High</t>
  </si>
  <si>
    <t>Class 2</t>
  </si>
  <si>
    <t>Class 3</t>
  </si>
  <si>
    <t>Class 4</t>
  </si>
  <si>
    <t>Description</t>
  </si>
  <si>
    <t>Class 0</t>
  </si>
  <si>
    <t>Minimum AI Ethics Label E</t>
  </si>
  <si>
    <t>Medium</t>
  </si>
  <si>
    <t>Class 1</t>
  </si>
  <si>
    <t>Minimum AI Ethics Label D</t>
  </si>
  <si>
    <t>Minimum AI Ethics Label C</t>
  </si>
  <si>
    <t>Low</t>
  </si>
  <si>
    <t>Minimum AI Ethics Label B</t>
  </si>
  <si>
    <t>No AI systems permitted</t>
  </si>
  <si>
    <t>Classification Selected</t>
  </si>
  <si>
    <t>Intensity of potential harm (Vulnerability)</t>
  </si>
  <si>
    <t>Provide justifications for your answer above</t>
  </si>
  <si>
    <t>Implementing facial recognition technology with medium intensity of potential harm and impact reflects a thoughtful and responsible approach. By acknowledging and actively addressing the associated vulnerabilities, we strike a balance between leveraging technological advancements for criminal identification and safeguarding individual rights and privacy.</t>
  </si>
  <si>
    <t>LOW FIDELITY (LoFi) PROTOTYPE</t>
  </si>
  <si>
    <t>Layout</t>
  </si>
  <si>
    <t>Feature 1</t>
  </si>
  <si>
    <t>Feature 2</t>
  </si>
  <si>
    <t>Feature 3</t>
  </si>
  <si>
    <t>Feature 4</t>
  </si>
  <si>
    <t>Criminal using facial recognition</t>
  </si>
  <si>
    <t>Face accuracy</t>
  </si>
  <si>
    <t>Information of criminal is in stored database</t>
  </si>
  <si>
    <t>Alert when a criminal is detected</t>
  </si>
  <si>
    <t>REQUIREMENTS GATHERING</t>
  </si>
  <si>
    <t>Features</t>
  </si>
  <si>
    <t>Security /  Ethics Requirement</t>
  </si>
  <si>
    <t>Hardware Requirement</t>
  </si>
  <si>
    <t>Software Requirement</t>
  </si>
  <si>
    <r>
      <t xml:space="preserve">You may add more rows if needed ---&gt;
Ensure that the features listed is 
at least TRL3 and be </t>
    </r>
    <r>
      <rPr>
        <b/>
        <u/>
        <sz val="12"/>
        <color theme="1"/>
        <rFont val="Arial"/>
        <family val="2"/>
      </rPr>
      <t>realistically</t>
    </r>
    <r>
      <rPr>
        <sz val="12"/>
        <color theme="1"/>
        <rFont val="Arial"/>
        <family val="2"/>
      </rPr>
      <t xml:space="preserve"> developed within the time frame</t>
    </r>
  </si>
  <si>
    <t>Face Recognition</t>
  </si>
  <si>
    <t>Ensure that face is being detected securely by matching criminal name with webcam</t>
  </si>
  <si>
    <t>Camera</t>
  </si>
  <si>
    <t>Computer Vision Algorithm</t>
  </si>
  <si>
    <t>Face Accuracy Percentage</t>
  </si>
  <si>
    <t>The system must ensure that the accuracy percentage of facial recognition is not used for discriminatory or biased purposes.</t>
  </si>
  <si>
    <t>Display</t>
  </si>
  <si>
    <t>Information Database</t>
  </si>
  <si>
    <t>Ensure that face detected information of name, date and timing are stored securely</t>
  </si>
  <si>
    <t>Storage</t>
  </si>
  <si>
    <t>Storage Function</t>
  </si>
  <si>
    <t>Sound Alert when criminal is detected</t>
  </si>
  <si>
    <t>The system must ensure that the sound alert feature triggered by the detection of a criminal is used solely for law enforcement or security purposes and is not misused for discriminatory profiling or vigilantism.</t>
  </si>
  <si>
    <t>Speaker</t>
  </si>
  <si>
    <t>Alert Function</t>
  </si>
  <si>
    <t>WORK BREAKDOWN STRUCTURE (HARDWARE)</t>
  </si>
  <si>
    <t>WORK BREAKDOWN STRUCTURE (SOFTWARE)</t>
  </si>
  <si>
    <t>1. Insert one task for each hardware resource identified in the "Requirements".</t>
  </si>
  <si>
    <t>1. Insert one task for each software resource identified in the "Requirements".</t>
  </si>
  <si>
    <t>WBS Code</t>
  </si>
  <si>
    <t>WBS Description</t>
  </si>
  <si>
    <t>Resources Needed</t>
  </si>
  <si>
    <t>H1</t>
  </si>
  <si>
    <t>S1</t>
  </si>
  <si>
    <t>H1.1</t>
  </si>
  <si>
    <t>The camera is used to detect and recognise criminal faces</t>
  </si>
  <si>
    <t>Laptop camera</t>
  </si>
  <si>
    <t>S1.1</t>
  </si>
  <si>
    <t>Computer Vision Algorithm is used to code our facial recognition system</t>
  </si>
  <si>
    <t>H2</t>
  </si>
  <si>
    <t>S2</t>
  </si>
  <si>
    <t>Streamlit Package</t>
  </si>
  <si>
    <t>H2.1</t>
  </si>
  <si>
    <t>Using laptop to display the user interface</t>
  </si>
  <si>
    <t>Laptop</t>
  </si>
  <si>
    <t>S2.1</t>
  </si>
  <si>
    <t>Streamlit Package is used to code user interface</t>
  </si>
  <si>
    <t>H3</t>
  </si>
  <si>
    <t>S3</t>
  </si>
  <si>
    <t>H3.1</t>
  </si>
  <si>
    <t>To store and keep the data in the computer as needed</t>
  </si>
  <si>
    <t>Hard Drive</t>
  </si>
  <si>
    <t>S3.1</t>
  </si>
  <si>
    <t>Local Storage Drive is used to store and manage facial images</t>
  </si>
  <si>
    <t>Local Drive Function</t>
  </si>
  <si>
    <t>H4</t>
  </si>
  <si>
    <t>S4</t>
  </si>
  <si>
    <t>H4.1</t>
  </si>
  <si>
    <t>Speaker is used to alert when a criminal is detected</t>
  </si>
  <si>
    <t>S4.1</t>
  </si>
  <si>
    <t>This ensures that only relevant and significant events trigger alerts.</t>
  </si>
  <si>
    <t xml:space="preserve"> </t>
  </si>
  <si>
    <t>COMMUNICATION PLAN</t>
  </si>
  <si>
    <t>Person</t>
  </si>
  <si>
    <t>Communication Frequency</t>
  </si>
  <si>
    <t>Format / Channel</t>
  </si>
  <si>
    <t>Tasks</t>
  </si>
  <si>
    <t>Daily</t>
  </si>
  <si>
    <t>Campus/ Whatsapp</t>
  </si>
  <si>
    <t>H1.1,H2.1,S1.1</t>
  </si>
  <si>
    <t>H1.1,H2.1,S2.1</t>
  </si>
  <si>
    <t>H4.1,S4.1</t>
  </si>
  <si>
    <t>H3.1,S3.1</t>
  </si>
  <si>
    <t>HARDWARE TEST CASES</t>
  </si>
  <si>
    <t>Case ID</t>
  </si>
  <si>
    <t>Test Description</t>
  </si>
  <si>
    <t>Test Designed By</t>
  </si>
  <si>
    <t>Test Executed By</t>
  </si>
  <si>
    <t>Test Date</t>
  </si>
  <si>
    <t>Expected Results</t>
  </si>
  <si>
    <t>Actual Results</t>
  </si>
  <si>
    <t>Pass / Fail</t>
  </si>
  <si>
    <t>Notes</t>
  </si>
  <si>
    <t>HW1</t>
  </si>
  <si>
    <t>Camera can be turned on</t>
  </si>
  <si>
    <t>Camera can display the live feed on the main display</t>
  </si>
  <si>
    <t>HW2</t>
  </si>
  <si>
    <t>Try out the speaker</t>
  </si>
  <si>
    <t>Alert sound will be produced from the speaker when criminal is detected</t>
  </si>
  <si>
    <t>HW3</t>
  </si>
  <si>
    <t>Display user friendly interface</t>
  </si>
  <si>
    <t>Display the interface and the face detected</t>
  </si>
  <si>
    <t>HW4</t>
  </si>
  <si>
    <t>Take criminal info from storage</t>
  </si>
  <si>
    <t>Camera can gather information from the storage and display it when the criminal is scanned</t>
  </si>
  <si>
    <t>SOFTWARE TEST CASES</t>
  </si>
  <si>
    <t>SW1</t>
  </si>
  <si>
    <t>Using Visual Studio Code, make sure the features are working as intended</t>
  </si>
  <si>
    <t>SW2</t>
  </si>
  <si>
    <t>Face accuracy test</t>
  </si>
  <si>
    <t>User with face in the database should have at least 60% accuracy</t>
  </si>
  <si>
    <t>SW3</t>
  </si>
  <si>
    <t>Successful connection with the database, providing access to the data</t>
  </si>
  <si>
    <t>SW4</t>
  </si>
  <si>
    <t>There will be sound alarming when the criminal face is detected</t>
  </si>
  <si>
    <t>INTEGRATION TEST CASES</t>
  </si>
  <si>
    <t>IN1</t>
  </si>
  <si>
    <t>Real-time Data Streaming</t>
  </si>
  <si>
    <t>The ability to extract meaningful insights from the streaming data as it arrives, allowing for quick responses to changing conditions.</t>
  </si>
  <si>
    <t>IN2</t>
  </si>
  <si>
    <t>Facial Recognition</t>
  </si>
  <si>
    <t>The system should correctly recognize and distinguish between different individuals. (facial recognition) The ability to classify objects into predefined categories or classes, enabling the system to recognize and label different types of objects.</t>
  </si>
  <si>
    <t>IN3</t>
  </si>
  <si>
    <t>Data Integration</t>
  </si>
  <si>
    <t>enable real-time or near-real-time access to integrated data, allowing users to make decisions based on the most up-to-date information.</t>
  </si>
  <si>
    <t>IN4</t>
  </si>
  <si>
    <t>Error Handling</t>
  </si>
  <si>
    <t>They should communicate the nature of the problem and suggest possible solutions or actions for users to take.</t>
  </si>
  <si>
    <t>USER ACCEPTANCE TEST CASES</t>
  </si>
  <si>
    <t>UA1</t>
  </si>
  <si>
    <t>Prototype performs as expected in a controlled environment</t>
  </si>
  <si>
    <t>Users should be able to interact with the prototype easily and understand its features.</t>
  </si>
  <si>
    <t>UA2</t>
  </si>
  <si>
    <t>Monitoring system tracks prototype performance in a controlled environment</t>
  </si>
  <si>
    <t>The monitoring system should provide real-time metrics on key performance indicators such as throughput, error rates, and resource utilization.</t>
  </si>
  <si>
    <t>UA3</t>
  </si>
  <si>
    <t>Prototype meets safety standards and regulations</t>
  </si>
  <si>
    <t>This documentation should demonstrate how the prototype adheres to each requirement.</t>
  </si>
  <si>
    <t>UA4</t>
  </si>
  <si>
    <t>User-feedback evaluated including usability and satisfaction</t>
  </si>
  <si>
    <t>Collect user satisfaction scores, feedback, or ratings to gauge overall user contentment with the prototype.</t>
  </si>
  <si>
    <t>To be supervised by Lecturer</t>
  </si>
  <si>
    <t>BASELINE DEVELOPMENT SCHEDULE</t>
  </si>
  <si>
    <t>&lt;&lt;&lt;Insert Screenshot of Gantt Chart from Project Management Software&gt;&gt;&gt;</t>
  </si>
  <si>
    <t>MANAGEMENT</t>
  </si>
  <si>
    <t>&lt;&lt;&lt;Insert Professional Photo Here&gt;&gt;&gt;</t>
  </si>
  <si>
    <t>Position CEO</t>
  </si>
  <si>
    <t>Position CFO</t>
  </si>
  <si>
    <t>Position CIO</t>
  </si>
  <si>
    <t>Position CMO</t>
  </si>
  <si>
    <t>Position CDO</t>
  </si>
  <si>
    <t>Biography: Ridz, CEO at ShadowScan, orchestrates the company's mission to redefine cybersecurity, blending strategic acumen with a passion for technological advancement to fortify digital ecosystems worldwide.</t>
  </si>
  <si>
    <t>Biography: Celest, the astute CFO of ShadowScan, seamlessly navigates the intersection of finance and technology, leveraging a wealth of financial expertise to ensure the company's fiscal health aligns harmoniously with its groundbreaking advancements in cybersecurity.</t>
  </si>
  <si>
    <t>Biography: Janessa, the visionary CIO of ShadowScan, strategically integrates technology and innovation, steering the company towards unparalleled success in the ever-evolving landscape of cybersecurity with a focus on cutting-edge solutions and digital resilience.</t>
  </si>
  <si>
    <t>Biography: Joanna, the dynamic CMO of ShadowScan, orchestrates the company's global brand strategy with a creative flair, seamlessly merging technological sophistication and compelling storytelling to position ShadowScan as a beacon of innovation in the cybersecurity industry.</t>
  </si>
  <si>
    <t>Biography: Yong Li, the accomplished Chief Data Officer of ShadowScan, brings an unparalleled mastery of data-driven insights, orchestrating the company's data strategy with precision and innovation to propel ShadowScan to the forefront of cybersecurity artificial intelligence.</t>
  </si>
  <si>
    <t>PARTNERS</t>
  </si>
  <si>
    <t>Partner 1</t>
  </si>
  <si>
    <t>Partner 2</t>
  </si>
  <si>
    <t>Partner 3</t>
  </si>
  <si>
    <t>Microsoft brings robust cloud computing infrastructure through Azure, which can support the scalability and computational demands of real-time facial recognition algorithms. Their Azure AI services also offer advanced machine learning capabilities that can enhance the accuracy and performance of your system.</t>
  </si>
  <si>
    <t>NVIDIA's powerful GPU technology is instrumental in accelerating deep learning algorithms, making it well-suited for the intensive computational tasks involved in facial recognition. Their expertise in GPU-accelerated computing can significantly optimize the speed and efficiency of your system, enabling real-time analysis of video streams.</t>
  </si>
  <si>
    <t>Google's contributions come through their expertise in machine learning frameworks and AI research. Their TensorFlow platform provides a versatile toolkit for developing and deploying machine learning models, including those used in facial recognition systems. Google's experience in natural language processing and computer vision can also offer valuable insights for refining and improving your system's capabilities.</t>
  </si>
  <si>
    <t>l;op[i</t>
  </si>
  <si>
    <t>MEETING MINUTES</t>
  </si>
  <si>
    <t>Administration</t>
  </si>
  <si>
    <t>Present / Absent</t>
  </si>
  <si>
    <t>Purpose</t>
  </si>
  <si>
    <t>Update Meeting</t>
  </si>
  <si>
    <t>Present</t>
  </si>
  <si>
    <t>Date</t>
  </si>
  <si>
    <t>23/1/2024</t>
  </si>
  <si>
    <t>Time</t>
  </si>
  <si>
    <t>10:20am</t>
  </si>
  <si>
    <t>Venue</t>
  </si>
  <si>
    <t>J312</t>
  </si>
  <si>
    <t>Prepared By</t>
  </si>
  <si>
    <t>Agenda</t>
  </si>
  <si>
    <t>POC</t>
  </si>
  <si>
    <t>Actionable Items</t>
  </si>
  <si>
    <t>Feature 1: Computer Vision Algorithm</t>
  </si>
  <si>
    <t>NA</t>
  </si>
  <si>
    <t>Cross Compatibility</t>
  </si>
  <si>
    <t>Try to get it working on Windows PC</t>
  </si>
  <si>
    <t>Attendance</t>
  </si>
  <si>
    <t>Improve attendance</t>
  </si>
  <si>
    <t>SALES STRATEGY</t>
  </si>
  <si>
    <t>Product</t>
  </si>
  <si>
    <t>Place</t>
  </si>
  <si>
    <t>Price</t>
  </si>
  <si>
    <t>Promotion</t>
  </si>
  <si>
    <t>Establish partnerships with law enforcement agencies for pilot programs or case studies. Demonstrating real-world applications and success stories can significantly boost the credibility of our  facial recognition camera.</t>
  </si>
  <si>
    <t>Government Procurement Platforms</t>
  </si>
  <si>
    <t>Create a poster to promoting the face recognition system to capture attention and convey key information about its features and benefits.</t>
  </si>
  <si>
    <t>SWOT ANALYSIS</t>
  </si>
  <si>
    <t>Strengths</t>
  </si>
  <si>
    <t>Weakness</t>
  </si>
  <si>
    <t>Opportunities</t>
  </si>
  <si>
    <t>Threats</t>
  </si>
  <si>
    <t>Facial recognition systems can achieve high accuracy in matching faces to existing databases, especially when dealing with well-lit and high-resolution images. This can help law enforcement in identifying individuals accurately. Facial recognition can quickly process and analyze a large number of images in real-time. This efficiency can aid law enforcement in swiftly identifying and apprehending suspects in crowded places or during time-sensitive situations.</t>
  </si>
  <si>
    <t>Widespread concerns about privacy and civil liberties, coupled with high-profile controversies surrounding facial recognition, can lead to public resistance. Negative public perception may deter businesses from investing in or adopting the technology due to potential backlash and reputational damage.</t>
  </si>
  <si>
    <r>
      <rPr>
        <b/>
        <sz val="12"/>
        <color theme="1"/>
        <rFont val="Arial"/>
        <family val="2"/>
      </rPr>
      <t>Efficiency Improvement:</t>
    </r>
    <r>
      <rPr>
        <sz val="12"/>
        <color theme="1"/>
        <rFont val="Arial"/>
        <family val="2"/>
      </rPr>
      <t xml:space="preserve"> The face recognition attendance system can significantly enhance the efficiency of attendance tracking processes in various settings, including schools, universities, and workplaces.
</t>
    </r>
    <r>
      <rPr>
        <b/>
        <sz val="12"/>
        <color theme="1"/>
        <rFont val="Arial"/>
        <family val="2"/>
      </rPr>
      <t>Automation Potential:</t>
    </r>
    <r>
      <rPr>
        <sz val="12"/>
        <color theme="1"/>
        <rFont val="Arial"/>
        <family val="2"/>
      </rPr>
      <t xml:space="preserve"> Automation reduces the manual effort required for attendance management, allowing institutions to allocate resources more effectively to other critical tasks.
</t>
    </r>
    <r>
      <rPr>
        <b/>
        <sz val="12"/>
        <color theme="1"/>
        <rFont val="Arial"/>
        <family val="2"/>
      </rPr>
      <t>Scalability:</t>
    </r>
    <r>
      <rPr>
        <sz val="12"/>
        <color theme="1"/>
        <rFont val="Arial"/>
        <family val="2"/>
      </rPr>
      <t xml:space="preserve"> The system can be scaled to accommodate large numbers of students or employees, making it suitable for institutions of varying sizes.</t>
    </r>
  </si>
  <si>
    <r>
      <rPr>
        <b/>
        <sz val="11"/>
        <color theme="1"/>
        <rFont val="Arial"/>
        <family val="2"/>
      </rPr>
      <t>Privacy Concerns:</t>
    </r>
    <r>
      <rPr>
        <sz val="11"/>
        <color theme="1"/>
        <rFont val="Arial"/>
        <family val="2"/>
      </rPr>
      <t xml:space="preserve"> The collection and storage of facial data raise privacy concerns, necessitating compliance with data protection regulations and the implementation of robust security measures.
</t>
    </r>
    <r>
      <rPr>
        <b/>
        <sz val="11"/>
        <color theme="1"/>
        <rFont val="Arial"/>
        <family val="2"/>
      </rPr>
      <t>Accuracy and Reliability:</t>
    </r>
    <r>
      <rPr>
        <sz val="11"/>
        <color theme="1"/>
        <rFont val="Arial"/>
        <family val="2"/>
      </rPr>
      <t xml:space="preserve"> The accuracy of face recognition algorithms may vary based on factors such as lighting conditions, facial expressions, and occlusions, posing a risk of erroneous attendance records.
</t>
    </r>
    <r>
      <rPr>
        <b/>
        <sz val="11"/>
        <color theme="1"/>
        <rFont val="Arial"/>
        <family val="2"/>
      </rPr>
      <t>Dependency on Technology:</t>
    </r>
    <r>
      <rPr>
        <sz val="11"/>
        <color theme="1"/>
        <rFont val="Arial"/>
        <family val="2"/>
      </rPr>
      <t xml:space="preserve"> System failures, technical glitches, or compatibility issues with hardware components could disrupt attendance tracking processes, leading to potential operational disruptions.</t>
    </r>
  </si>
  <si>
    <t xml:space="preserve">Present </t>
  </si>
  <si>
    <t>2.45pm</t>
  </si>
  <si>
    <t>Feature 2: Alert Sound</t>
  </si>
  <si>
    <t>COSTS OF GOODS SOLD</t>
  </si>
  <si>
    <t>Direct Costs</t>
  </si>
  <si>
    <t>$</t>
  </si>
  <si>
    <t>Indirect Costs</t>
  </si>
  <si>
    <t>Research and Development</t>
  </si>
  <si>
    <t>Marketing and Sales</t>
  </si>
  <si>
    <t>Sensors</t>
  </si>
  <si>
    <t>Quality Assurance and Testing</t>
  </si>
  <si>
    <t>Scanners</t>
  </si>
  <si>
    <t>Technology Costs</t>
  </si>
  <si>
    <t>Labor</t>
  </si>
  <si>
    <t>Total Direct Costs</t>
  </si>
  <si>
    <t>Total Indirect Costs</t>
  </si>
  <si>
    <t>11:08am</t>
  </si>
  <si>
    <t xml:space="preserve">  </t>
  </si>
  <si>
    <t>Feature 3: Information Database</t>
  </si>
  <si>
    <t>EARNINGS BEFORE INTEREST, TAX, DEPRECIATION, AND AMORTISATION (EBITDA)</t>
  </si>
  <si>
    <t>Assumptions</t>
  </si>
  <si>
    <t>Price per Unit</t>
  </si>
  <si>
    <t>Number of Units Sold</t>
  </si>
  <si>
    <t>Per Unit</t>
  </si>
  <si>
    <t>Total</t>
  </si>
  <si>
    <t>% of Revenue</t>
  </si>
  <si>
    <t>Revenue</t>
  </si>
  <si>
    <t>Less: COGS</t>
  </si>
  <si>
    <t>Gross Profit</t>
  </si>
  <si>
    <t>Less:</t>
  </si>
  <si>
    <t>Marketing</t>
  </si>
  <si>
    <t>Sales</t>
  </si>
  <si>
    <t>Property</t>
  </si>
  <si>
    <t>Machinery</t>
  </si>
  <si>
    <t>Equipment</t>
  </si>
  <si>
    <t>ADVISORY BOARD</t>
  </si>
  <si>
    <t>Andrew Ng</t>
  </si>
  <si>
    <t>Andrej Karpathy</t>
  </si>
  <si>
    <t>Geoffrey Everest Hinton</t>
  </si>
  <si>
    <t>Position: CEO and Founder of Landing AI. Founder of deeplearning.ai.</t>
  </si>
  <si>
    <t>Position: Andrej Karpathy is a computer scientist. He currently works for OpenAI.</t>
  </si>
  <si>
    <t>Position: Vice President and Engineering Fellow at Google</t>
  </si>
  <si>
    <t>Biography: Andrew Ng is a globally recognized pioneer in artificial intelligence and deep learning. He was the co-founder of Google Brain and served as Chief Scientist at Baidu. Andrew Ng is also an adjunct professor at Stanford University and an early advocate for online education through platforms like Coursera. He has contributed significantly to the democratization of AI education and continues to lead groundbreaking AI research and development.</t>
  </si>
  <si>
    <t>Biography: Andrej Karpathy is a founding member of the artificial intelligence research group OpenAI, where he was a research scientist from 2015 to 2017. In June 2017 he became Tesla's director of artificial intelligence and reported to Elon Musk.He was named one of MIT Technology Review's Innovators Under 35 for 2020. After taking a several months-long sabbatical from Tesla, he announced he was leaving the company in July 2022. As of February 2023, he makes YouTube videos on how to create artificial neural networks. In February 2023, Karpathy announced he was returning to OpenAI.</t>
  </si>
  <si>
    <t>Biography: Geoffrey Everest Hinton is a British-Canadian computer scientist and cognitive psychologist, most noted for his work on artificial neural networks. From 2013 to 2023, he divided his time working for Google (Google Brain) and the University of Toronto, before publicly announcing his departure from Google in May 2023, citing concerns about the risks of artificial intelligence (AI) technology. In 2017, he co-founded and became the chief scientific advisor of the Vector Institute in Toronto</t>
  </si>
  <si>
    <t>Absent</t>
  </si>
  <si>
    <t>HIGH FIDELITY (HiFi) PROTOTYPE</t>
  </si>
  <si>
    <t>&lt;&lt;&lt;Insert Image of HiFi Prototype Here&gt;&gt;&gt;</t>
  </si>
  <si>
    <t>Camera detecting user face</t>
  </si>
  <si>
    <t>Sound Alert</t>
  </si>
  <si>
    <t>&lt;&lt;&lt;Insert Image of Feature 1 Here&gt;&gt;&gt;</t>
  </si>
  <si>
    <t>&lt;&lt;&lt;Insert Image of Feature 2 Here&gt;&gt;&gt;</t>
  </si>
  <si>
    <t>&lt;&lt;&lt;Insert Image of Feature 3 Here&gt;&gt;&gt;</t>
  </si>
  <si>
    <t>&lt;&lt;&lt;Insert Image of Feature 4 Here&gt;&gt;&gt;</t>
  </si>
  <si>
    <t>Camera can detect and recognize the face</t>
  </si>
  <si>
    <t>Display the accurace of the face detected</t>
  </si>
  <si>
    <t>Ensure that face detected information of name, date and timing are stored</t>
  </si>
  <si>
    <t>PROJECT AUDIT</t>
  </si>
  <si>
    <t>Note: 100% compliance required for all categories. To be completed under lecturer's supervision.</t>
  </si>
  <si>
    <t>Ethics</t>
  </si>
  <si>
    <t>Has the project been designed and implemented to respect the principles of transparency, accountability, and fairness?</t>
  </si>
  <si>
    <t>Comply</t>
  </si>
  <si>
    <t>Does Not Comply</t>
  </si>
  <si>
    <t>Has the project been designed and implemented to avoid causing harm or discrimination towards any individuals or groups?</t>
  </si>
  <si>
    <t>Bias</t>
  </si>
  <si>
    <t>Has the project team identified potential sources of bias in the data used to train the AI model?</t>
  </si>
  <si>
    <t>Has the team taken steps to mitigate bias in the data, such as ensuring the data set is diverse and representative?</t>
  </si>
  <si>
    <t>Data Security</t>
  </si>
  <si>
    <t>Has the project team identified and documented the types of data that will be used in the project?</t>
  </si>
  <si>
    <t>Has the team ensured that sensitive data is protected with appropriate access controls and encryption measures?</t>
  </si>
  <si>
    <t>Data Privacy</t>
  </si>
  <si>
    <t>Has the team obtained informed consent from individuals whose data will be used in the project?</t>
  </si>
  <si>
    <t>Has the team implemented measures to protect the privacy of individuals, such as anonymising or pseudonymising data where appropriate?</t>
  </si>
  <si>
    <t>Highlight either the "Comply" or "Does Not Comply" boxes where appropriate</t>
  </si>
  <si>
    <t>FINANCIALS</t>
  </si>
  <si>
    <t>Year 1</t>
  </si>
  <si>
    <t>Year 2</t>
  </si>
  <si>
    <t>Year 3</t>
  </si>
  <si>
    <t>Year 4</t>
  </si>
  <si>
    <t>Year 5</t>
  </si>
  <si>
    <t>Selling Price</t>
  </si>
  <si>
    <t>Units Sold</t>
  </si>
  <si>
    <t>11:00AM</t>
  </si>
  <si>
    <t>Feature 4: Face Accuracy Percentage</t>
  </si>
  <si>
    <t>$11,000 per unit</t>
  </si>
  <si>
    <t>Fail</t>
  </si>
  <si>
    <t>Pass</t>
  </si>
  <si>
    <t>Server</t>
  </si>
  <si>
    <t>Website</t>
  </si>
  <si>
    <t>Computer</t>
  </si>
  <si>
    <t>Systems Integrator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</si>
</sst>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4" formatCode="_-&quot;$&quot;* #,##0.00_-;\-&quot;$&quot;* #,##0.00_-;_-&quot;$&quot;* &quot;-&quot;??_-;_-@_-"/>
    <numFmt numFmtId="164" formatCode="&quot;$&quot;#,##0_);[Red]\(&quot;$&quot;#,##0\)"/>
    <numFmt numFmtId="165" formatCode="&quot;$&quot;#,##0.00_);[Red]\(&quot;$&quot;#,##0.00\)"/>
    <numFmt numFmtId="166" formatCode="_(&quot;$&quot;* #,##0.00_);_(&quot;$&quot;* \(#,##0.00\);_(&quot;$&quot;* &quot;-&quot;??_);_(@_)"/>
    <numFmt numFmtId="167" formatCode="_(* #,##0.00_);_(* \(#,##0.00\);_(* &quot;-&quot;??_);_(@_)"/>
    <numFmt numFmtId="168" formatCode="&quot;$&quot;#,##0.00"/>
  </numFmts>
  <fonts count="21">
    <font>
      <sz val="11"/>
      <color theme="1"/>
      <name val="Calibri"/>
      <family val="2"/>
      <scheme val="minor"/>
    </font>
    <font>
      <sz val="12"/>
      <color theme="1"/>
      <name val="Arial"/>
      <family val="2"/>
    </font>
    <font>
      <b/>
      <sz val="12"/>
      <color theme="1"/>
      <name val="Arial"/>
      <family val="2"/>
    </font>
    <font>
      <sz val="12"/>
      <name val="Arial"/>
      <family val="2"/>
    </font>
    <font>
      <b/>
      <u/>
      <sz val="12"/>
      <color theme="1"/>
      <name val="Arial"/>
      <family val="2"/>
    </font>
    <font>
      <sz val="12"/>
      <color indexed="8"/>
      <name val="Calibri"/>
      <family val="2"/>
    </font>
    <font>
      <sz val="12"/>
      <color indexed="8"/>
      <name val="Arial"/>
      <family val="2"/>
    </font>
    <font>
      <b/>
      <sz val="12"/>
      <color indexed="8"/>
      <name val="Arial"/>
      <family val="2"/>
    </font>
    <font>
      <sz val="11"/>
      <color theme="1"/>
      <name val="Calibri"/>
      <family val="2"/>
      <scheme val="minor"/>
    </font>
    <font>
      <sz val="12"/>
      <color theme="1"/>
      <name val="Arial"/>
    </font>
    <font>
      <sz val="12"/>
      <color theme="1"/>
      <name val="Söhne"/>
      <charset val="1"/>
    </font>
    <font>
      <sz val="12"/>
      <color rgb="FF000000"/>
      <name val="Arial"/>
      <family val="2"/>
    </font>
    <font>
      <sz val="12"/>
      <color rgb="FF000000"/>
      <name val="Arial"/>
      <charset val="1"/>
    </font>
    <font>
      <sz val="11"/>
      <color rgb="FF000000"/>
      <name val="Arial"/>
    </font>
    <font>
      <sz val="11"/>
      <color rgb="FF000000"/>
      <name val="Arial"/>
      <family val="2"/>
    </font>
    <font>
      <b/>
      <sz val="12"/>
      <color theme="1"/>
      <name val="Arial"/>
    </font>
    <font>
      <sz val="11"/>
      <color theme="1"/>
      <name val="Arial"/>
      <family val="2"/>
    </font>
    <font>
      <sz val="12"/>
      <color rgb="FF000000"/>
      <name val="Arial"/>
    </font>
    <font>
      <sz val="11"/>
      <color theme="1"/>
      <name val="Calibri"/>
      <charset val="1"/>
    </font>
    <font>
      <b/>
      <sz val="11"/>
      <color theme="1"/>
      <name val="Arial"/>
      <family val="2"/>
    </font>
    <font>
      <sz val="10"/>
      <color theme="1"/>
      <name val="Arial"/>
      <family val="2"/>
    </font>
  </fonts>
  <fills count="21">
    <fill>
      <patternFill patternType="none"/>
    </fill>
    <fill>
      <patternFill patternType="gray125"/>
    </fill>
    <fill>
      <patternFill patternType="solid">
        <fgColor theme="0" tint="-0.499984740745262"/>
        <bgColor indexed="64"/>
      </patternFill>
    </fill>
    <fill>
      <patternFill patternType="solid">
        <fgColor theme="6" tint="0.79998168889431442"/>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8" tint="0.79998168889431442"/>
        <bgColor indexed="64"/>
      </patternFill>
    </fill>
    <fill>
      <patternFill patternType="solid">
        <fgColor theme="8"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rgb="FFFFFF00"/>
        <bgColor indexed="64"/>
      </patternFill>
    </fill>
    <fill>
      <patternFill patternType="solid">
        <fgColor theme="0"/>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rgb="FFFFC000"/>
        <bgColor indexed="64"/>
      </patternFill>
    </fill>
    <fill>
      <patternFill patternType="solid">
        <fgColor rgb="FF92D050"/>
        <bgColor indexed="64"/>
      </patternFill>
    </fill>
    <fill>
      <patternFill patternType="solid">
        <fgColor rgb="FF00B050"/>
        <bgColor indexed="64"/>
      </patternFill>
    </fill>
    <fill>
      <patternFill patternType="solid">
        <fgColor rgb="FF00B0F0"/>
        <bgColor indexed="64"/>
      </patternFill>
    </fill>
    <fill>
      <patternFill patternType="solid">
        <fgColor theme="5"/>
        <bgColor indexed="64"/>
      </patternFill>
    </fill>
    <fill>
      <patternFill patternType="solid">
        <fgColor theme="2"/>
        <bgColor indexed="64"/>
      </patternFill>
    </fill>
    <fill>
      <patternFill patternType="solid">
        <fgColor theme="0" tint="-0.34998626667073579"/>
        <bgColor indexed="64"/>
      </patternFill>
    </fill>
  </fills>
  <borders count="51">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style="medium">
        <color indexed="64"/>
      </right>
      <top/>
      <bottom/>
      <diagonal/>
    </border>
    <border>
      <left style="thin">
        <color indexed="64"/>
      </left>
      <right style="thin">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thin">
        <color indexed="64"/>
      </right>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thin">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bottom style="thin">
        <color indexed="64"/>
      </bottom>
      <diagonal/>
    </border>
    <border>
      <left style="thin">
        <color theme="1"/>
      </left>
      <right/>
      <top style="thin">
        <color theme="1"/>
      </top>
      <bottom style="thin">
        <color theme="1"/>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bottom/>
      <diagonal/>
    </border>
    <border>
      <left style="thin">
        <color theme="1"/>
      </left>
      <right/>
      <top/>
      <bottom style="thin">
        <color theme="1"/>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right/>
      <top/>
      <bottom style="medium">
        <color rgb="FF000000"/>
      </bottom>
      <diagonal/>
    </border>
    <border>
      <left style="thin">
        <color indexed="64"/>
      </left>
      <right style="medium">
        <color indexed="64"/>
      </right>
      <top style="thin">
        <color indexed="64"/>
      </top>
      <bottom style="medium">
        <color rgb="FF000000"/>
      </bottom>
      <diagonal/>
    </border>
  </borders>
  <cellStyleXfs count="5">
    <xf numFmtId="0" fontId="0" fillId="0" borderId="0"/>
    <xf numFmtId="0" fontId="5" fillId="0" borderId="0"/>
    <xf numFmtId="167" fontId="8" fillId="0" borderId="0" applyFont="0" applyFill="0" applyBorder="0" applyAlignment="0" applyProtection="0"/>
    <xf numFmtId="166" fontId="8" fillId="0" borderId="0" applyFont="0" applyFill="0" applyBorder="0" applyAlignment="0" applyProtection="0"/>
    <xf numFmtId="9" fontId="8" fillId="0" borderId="0" applyFont="0" applyFill="0" applyBorder="0" applyAlignment="0" applyProtection="0"/>
  </cellStyleXfs>
  <cellXfs count="376">
    <xf numFmtId="0" fontId="0" fillId="0" borderId="0" xfId="0"/>
    <xf numFmtId="0" fontId="1" fillId="0" borderId="0" xfId="0" applyFont="1" applyAlignment="1">
      <alignment wrapText="1"/>
    </xf>
    <xf numFmtId="0" fontId="1" fillId="2" borderId="0" xfId="0" applyFont="1" applyFill="1" applyAlignment="1">
      <alignment wrapText="1"/>
    </xf>
    <xf numFmtId="0" fontId="1" fillId="0" borderId="1" xfId="0" applyFont="1" applyBorder="1" applyAlignment="1">
      <alignment wrapText="1"/>
    </xf>
    <xf numFmtId="0" fontId="1" fillId="0" borderId="2" xfId="0" applyFont="1" applyBorder="1" applyAlignment="1">
      <alignment wrapText="1"/>
    </xf>
    <xf numFmtId="0" fontId="1" fillId="0" borderId="3" xfId="0" applyFont="1" applyBorder="1" applyAlignment="1">
      <alignment wrapText="1"/>
    </xf>
    <xf numFmtId="0" fontId="1" fillId="0" borderId="4" xfId="0" applyFont="1" applyBorder="1" applyAlignment="1">
      <alignment wrapText="1"/>
    </xf>
    <xf numFmtId="0" fontId="1" fillId="0" borderId="8" xfId="0" applyFont="1" applyBorder="1" applyAlignment="1">
      <alignment wrapText="1"/>
    </xf>
    <xf numFmtId="0" fontId="2" fillId="0" borderId="0" xfId="0" applyFont="1" applyAlignment="1">
      <alignment horizontal="center" wrapText="1"/>
    </xf>
    <xf numFmtId="0" fontId="2" fillId="0" borderId="9"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7" borderId="9" xfId="0" applyFont="1" applyFill="1" applyBorder="1" applyAlignment="1">
      <alignment horizontal="center" vertical="center" wrapText="1"/>
    </xf>
    <xf numFmtId="0" fontId="2" fillId="8" borderId="9" xfId="0" applyFont="1" applyFill="1" applyBorder="1" applyAlignment="1">
      <alignment horizontal="center" vertical="center" wrapText="1"/>
    </xf>
    <xf numFmtId="0" fontId="2" fillId="9" borderId="9" xfId="0" applyFont="1" applyFill="1" applyBorder="1" applyAlignment="1">
      <alignment horizontal="center" vertical="center" wrapText="1"/>
    </xf>
    <xf numFmtId="0" fontId="1" fillId="0" borderId="0" xfId="0" applyFont="1" applyAlignment="1">
      <alignment vertical="center" wrapText="1"/>
    </xf>
    <xf numFmtId="0" fontId="1" fillId="0" borderId="4" xfId="0" applyFont="1" applyBorder="1" applyAlignment="1">
      <alignment vertical="center" wrapText="1"/>
    </xf>
    <xf numFmtId="0" fontId="1" fillId="10" borderId="9" xfId="0" applyFont="1" applyFill="1" applyBorder="1" applyAlignment="1">
      <alignment horizontal="center" vertical="center" wrapText="1"/>
    </xf>
    <xf numFmtId="0" fontId="1" fillId="0" borderId="8" xfId="0" applyFont="1" applyBorder="1" applyAlignment="1">
      <alignment vertical="center" wrapText="1"/>
    </xf>
    <xf numFmtId="0" fontId="1" fillId="2" borderId="0" xfId="0" applyFont="1" applyFill="1" applyAlignment="1">
      <alignment vertical="center" wrapText="1"/>
    </xf>
    <xf numFmtId="0" fontId="1" fillId="0" borderId="10" xfId="0" applyFont="1" applyBorder="1" applyAlignment="1">
      <alignment wrapText="1"/>
    </xf>
    <xf numFmtId="0" fontId="1" fillId="0" borderId="11" xfId="0" applyFont="1" applyBorder="1" applyAlignment="1">
      <alignment wrapText="1"/>
    </xf>
    <xf numFmtId="0" fontId="1" fillId="0" borderId="12" xfId="0" applyFont="1" applyBorder="1" applyAlignment="1">
      <alignment wrapText="1"/>
    </xf>
    <xf numFmtId="0" fontId="1" fillId="10" borderId="13" xfId="0" applyFont="1" applyFill="1" applyBorder="1" applyAlignment="1">
      <alignment wrapText="1"/>
    </xf>
    <xf numFmtId="0" fontId="1" fillId="0" borderId="0" xfId="0" applyFont="1" applyAlignment="1">
      <alignment horizontal="center" vertical="top" wrapText="1"/>
    </xf>
    <xf numFmtId="0" fontId="2" fillId="0" borderId="0" xfId="0" applyFont="1" applyAlignment="1">
      <alignment horizontal="right" vertical="top" wrapText="1"/>
    </xf>
    <xf numFmtId="0" fontId="1" fillId="2" borderId="0" xfId="0" applyFont="1" applyFill="1" applyAlignment="1">
      <alignment horizontal="center" vertical="top" wrapText="1"/>
    </xf>
    <xf numFmtId="0" fontId="2" fillId="11" borderId="0" xfId="0" applyFont="1" applyFill="1" applyAlignment="1">
      <alignment vertical="top" wrapText="1"/>
    </xf>
    <xf numFmtId="0" fontId="2" fillId="12" borderId="13" xfId="0" applyFont="1" applyFill="1" applyBorder="1" applyAlignment="1">
      <alignment horizontal="center" vertical="center" wrapText="1"/>
    </xf>
    <xf numFmtId="0" fontId="2" fillId="6" borderId="13" xfId="0" applyFont="1" applyFill="1" applyBorder="1" applyAlignment="1">
      <alignment horizontal="center" vertical="center" wrapText="1"/>
    </xf>
    <xf numFmtId="0" fontId="1" fillId="0" borderId="0" xfId="0" applyFont="1" applyAlignment="1">
      <alignment horizontal="center" vertical="center" wrapText="1"/>
    </xf>
    <xf numFmtId="0" fontId="2" fillId="0" borderId="0" xfId="0" applyFont="1" applyAlignment="1">
      <alignment horizontal="right" vertical="center" wrapText="1"/>
    </xf>
    <xf numFmtId="0" fontId="1" fillId="11" borderId="13" xfId="0" applyFont="1" applyFill="1" applyBorder="1" applyAlignment="1">
      <alignment horizontal="center" vertical="center" wrapText="1"/>
    </xf>
    <xf numFmtId="0" fontId="1" fillId="0" borderId="13" xfId="0" applyFont="1" applyBorder="1" applyAlignment="1">
      <alignment horizontal="center" vertical="center" wrapText="1"/>
    </xf>
    <xf numFmtId="0" fontId="1" fillId="2" borderId="0" xfId="0" applyFont="1" applyFill="1" applyAlignment="1">
      <alignment horizontal="center" vertical="center" wrapText="1"/>
    </xf>
    <xf numFmtId="0" fontId="1" fillId="13" borderId="13" xfId="0" applyFont="1" applyFill="1" applyBorder="1" applyAlignment="1">
      <alignment horizontal="center" vertical="center" wrapText="1"/>
    </xf>
    <xf numFmtId="0" fontId="2" fillId="2" borderId="0" xfId="0" applyFont="1" applyFill="1" applyAlignment="1">
      <alignment horizontal="right" vertical="top" wrapText="1"/>
    </xf>
    <xf numFmtId="0" fontId="1" fillId="0" borderId="0" xfId="0" applyFont="1"/>
    <xf numFmtId="0" fontId="1" fillId="0" borderId="0" xfId="0" applyFont="1" applyAlignment="1">
      <alignment horizontal="center" vertical="center"/>
    </xf>
    <xf numFmtId="0" fontId="1" fillId="2" borderId="0" xfId="0" applyFont="1" applyFill="1"/>
    <xf numFmtId="0" fontId="1" fillId="0" borderId="1" xfId="0" applyFont="1" applyBorder="1"/>
    <xf numFmtId="0" fontId="1" fillId="0" borderId="2" xfId="0" applyFont="1" applyBorder="1" applyAlignment="1">
      <alignment horizontal="center" vertical="center"/>
    </xf>
    <xf numFmtId="0" fontId="1" fillId="0" borderId="2" xfId="0" applyFont="1" applyBorder="1"/>
    <xf numFmtId="0" fontId="1" fillId="0" borderId="3" xfId="0" applyFont="1" applyBorder="1"/>
    <xf numFmtId="0" fontId="1" fillId="0" borderId="4" xfId="0" applyFont="1" applyBorder="1"/>
    <xf numFmtId="0" fontId="1" fillId="14" borderId="17" xfId="0" applyFont="1" applyFill="1" applyBorder="1" applyAlignment="1">
      <alignment horizontal="center" vertical="center"/>
    </xf>
    <xf numFmtId="0" fontId="1" fillId="0" borderId="8" xfId="0" applyFont="1" applyBorder="1"/>
    <xf numFmtId="0" fontId="1" fillId="10" borderId="17" xfId="0" applyFont="1" applyFill="1" applyBorder="1" applyAlignment="1">
      <alignment horizontal="center" vertical="center"/>
    </xf>
    <xf numFmtId="0" fontId="1" fillId="14" borderId="18" xfId="0" applyFont="1" applyFill="1" applyBorder="1" applyAlignment="1">
      <alignment horizontal="center" vertical="center"/>
    </xf>
    <xf numFmtId="0" fontId="1" fillId="15" borderId="17" xfId="0" applyFont="1" applyFill="1" applyBorder="1" applyAlignment="1">
      <alignment horizontal="center" vertical="center"/>
    </xf>
    <xf numFmtId="0" fontId="1" fillId="10" borderId="18" xfId="0" applyFont="1" applyFill="1" applyBorder="1" applyAlignment="1">
      <alignment horizontal="center" vertical="center"/>
    </xf>
    <xf numFmtId="0" fontId="1" fillId="16" borderId="17" xfId="0" applyFont="1" applyFill="1" applyBorder="1" applyAlignment="1">
      <alignment horizontal="center" vertical="center"/>
    </xf>
    <xf numFmtId="0" fontId="1" fillId="15" borderId="18" xfId="0" applyFont="1" applyFill="1" applyBorder="1" applyAlignment="1">
      <alignment horizontal="center" vertical="center"/>
    </xf>
    <xf numFmtId="0" fontId="1" fillId="17" borderId="13" xfId="0" applyFont="1" applyFill="1" applyBorder="1" applyAlignment="1">
      <alignment horizontal="center" vertical="center"/>
    </xf>
    <xf numFmtId="0" fontId="1" fillId="16" borderId="19" xfId="0" applyFont="1" applyFill="1" applyBorder="1" applyAlignment="1">
      <alignment horizontal="center" vertical="center"/>
    </xf>
    <xf numFmtId="0" fontId="1" fillId="15" borderId="19" xfId="0" applyFont="1" applyFill="1" applyBorder="1" applyAlignment="1">
      <alignment horizontal="center" vertical="center"/>
    </xf>
    <xf numFmtId="0" fontId="1" fillId="10" borderId="19" xfId="0" applyFont="1" applyFill="1" applyBorder="1" applyAlignment="1">
      <alignment horizontal="center" vertical="center"/>
    </xf>
    <xf numFmtId="0" fontId="1" fillId="14" borderId="19" xfId="0" applyFont="1" applyFill="1" applyBorder="1" applyAlignment="1">
      <alignment horizontal="center" vertical="center"/>
    </xf>
    <xf numFmtId="0" fontId="1" fillId="0" borderId="13" xfId="0" applyFont="1" applyBorder="1" applyAlignment="1">
      <alignment horizontal="center" vertical="center"/>
    </xf>
    <xf numFmtId="0" fontId="1" fillId="11" borderId="13" xfId="0" applyFont="1" applyFill="1" applyBorder="1" applyAlignment="1">
      <alignment horizontal="center" vertical="center"/>
    </xf>
    <xf numFmtId="0" fontId="1" fillId="0" borderId="10" xfId="0" applyFont="1" applyBorder="1"/>
    <xf numFmtId="0" fontId="1" fillId="0" borderId="11" xfId="0" applyFont="1" applyBorder="1" applyAlignment="1">
      <alignment horizontal="center" vertical="center"/>
    </xf>
    <xf numFmtId="0" fontId="1" fillId="0" borderId="11" xfId="0" applyFont="1" applyBorder="1"/>
    <xf numFmtId="0" fontId="1" fillId="0" borderId="12" xfId="0" applyFont="1" applyBorder="1"/>
    <xf numFmtId="0" fontId="1" fillId="2" borderId="0" xfId="0" applyFont="1" applyFill="1" applyAlignment="1">
      <alignment horizontal="center" vertical="center"/>
    </xf>
    <xf numFmtId="0" fontId="2" fillId="6" borderId="21" xfId="0" applyFont="1" applyFill="1" applyBorder="1" applyAlignment="1">
      <alignment horizontal="center"/>
    </xf>
    <xf numFmtId="0" fontId="2" fillId="6" borderId="22" xfId="0" applyFont="1" applyFill="1" applyBorder="1" applyAlignment="1">
      <alignment horizontal="center"/>
    </xf>
    <xf numFmtId="0" fontId="1" fillId="6" borderId="24" xfId="0" applyFont="1" applyFill="1" applyBorder="1" applyAlignment="1">
      <alignment horizontal="center" vertical="center"/>
    </xf>
    <xf numFmtId="0" fontId="1" fillId="0" borderId="25" xfId="0" applyFont="1" applyBorder="1"/>
    <xf numFmtId="0" fontId="1" fillId="8" borderId="24" xfId="0" applyFont="1" applyFill="1" applyBorder="1" applyAlignment="1">
      <alignment horizontal="center" vertical="center"/>
    </xf>
    <xf numFmtId="0" fontId="1" fillId="12" borderId="24" xfId="0" applyFont="1" applyFill="1" applyBorder="1" applyAlignment="1">
      <alignment horizontal="center" vertical="center"/>
    </xf>
    <xf numFmtId="0" fontId="1" fillId="4" borderId="24" xfId="0" applyFont="1" applyFill="1" applyBorder="1" applyAlignment="1">
      <alignment horizontal="center" vertical="center"/>
    </xf>
    <xf numFmtId="0" fontId="1" fillId="18" borderId="28" xfId="0" applyFont="1" applyFill="1" applyBorder="1" applyAlignment="1">
      <alignment horizontal="center" vertical="center"/>
    </xf>
    <xf numFmtId="0" fontId="1" fillId="0" borderId="29" xfId="0" applyFont="1" applyBorder="1"/>
    <xf numFmtId="0" fontId="2" fillId="0" borderId="26" xfId="0" applyFont="1" applyBorder="1" applyAlignment="1">
      <alignment horizontal="center" vertical="top"/>
    </xf>
    <xf numFmtId="0" fontId="2" fillId="0" borderId="27" xfId="0" applyFont="1" applyBorder="1" applyAlignment="1">
      <alignment horizontal="center" vertical="top"/>
    </xf>
    <xf numFmtId="0" fontId="2" fillId="0" borderId="30" xfId="0" applyFont="1" applyBorder="1" applyAlignment="1">
      <alignment horizontal="center" vertical="top"/>
    </xf>
    <xf numFmtId="0" fontId="2" fillId="0" borderId="0" xfId="0" applyFont="1" applyAlignment="1">
      <alignment horizontal="center"/>
    </xf>
    <xf numFmtId="0" fontId="2" fillId="6" borderId="9" xfId="0" applyFont="1" applyFill="1" applyBorder="1" applyAlignment="1">
      <alignment horizontal="center" vertical="center"/>
    </xf>
    <xf numFmtId="0" fontId="1" fillId="10" borderId="9" xfId="0" applyFont="1" applyFill="1" applyBorder="1" applyAlignment="1">
      <alignment horizontal="left" vertical="top"/>
    </xf>
    <xf numFmtId="0" fontId="1" fillId="10" borderId="9" xfId="0" applyFont="1" applyFill="1" applyBorder="1" applyAlignment="1">
      <alignment horizontal="left" vertical="top" wrapText="1"/>
    </xf>
    <xf numFmtId="0" fontId="1" fillId="0" borderId="24" xfId="0" applyFont="1" applyBorder="1"/>
    <xf numFmtId="0" fontId="1" fillId="10" borderId="25" xfId="0" applyFont="1" applyFill="1" applyBorder="1"/>
    <xf numFmtId="0" fontId="1" fillId="10" borderId="24" xfId="0" applyFont="1" applyFill="1" applyBorder="1"/>
    <xf numFmtId="0" fontId="1" fillId="0" borderId="28" xfId="0" applyFont="1" applyBorder="1"/>
    <xf numFmtId="0" fontId="1" fillId="10" borderId="29" xfId="0" applyFont="1" applyFill="1" applyBorder="1"/>
    <xf numFmtId="0" fontId="2" fillId="6" borderId="35" xfId="0" applyFont="1" applyFill="1" applyBorder="1" applyAlignment="1">
      <alignment horizontal="center" vertical="center"/>
    </xf>
    <xf numFmtId="0" fontId="2" fillId="6" borderId="22" xfId="0" applyFont="1" applyFill="1" applyBorder="1" applyAlignment="1">
      <alignment horizontal="center" vertical="center"/>
    </xf>
    <xf numFmtId="0" fontId="1" fillId="10" borderId="9" xfId="0" applyFont="1" applyFill="1" applyBorder="1"/>
    <xf numFmtId="0" fontId="1" fillId="10" borderId="36" xfId="0" applyFont="1" applyFill="1" applyBorder="1"/>
    <xf numFmtId="0" fontId="1" fillId="0" borderId="11" xfId="0" applyFont="1" applyBorder="1" applyAlignment="1">
      <alignment horizontal="center"/>
    </xf>
    <xf numFmtId="0" fontId="1" fillId="10" borderId="28" xfId="0" applyFont="1" applyFill="1" applyBorder="1"/>
    <xf numFmtId="0" fontId="2" fillId="0" borderId="0" xfId="0" applyFont="1" applyAlignment="1">
      <alignment horizontal="center" vertical="center"/>
    </xf>
    <xf numFmtId="0" fontId="2" fillId="0" borderId="4" xfId="0" applyFont="1" applyBorder="1" applyAlignment="1">
      <alignment horizontal="center" vertical="center"/>
    </xf>
    <xf numFmtId="0" fontId="2" fillId="0" borderId="9" xfId="0" applyFont="1" applyBorder="1" applyAlignment="1">
      <alignment horizontal="center" vertical="center"/>
    </xf>
    <xf numFmtId="0" fontId="2" fillId="0" borderId="8" xfId="0" applyFont="1" applyBorder="1" applyAlignment="1">
      <alignment horizontal="center" vertical="center"/>
    </xf>
    <xf numFmtId="0" fontId="2" fillId="2" borderId="0" xfId="0" applyFont="1" applyFill="1" applyAlignment="1">
      <alignment horizontal="center" vertical="center"/>
    </xf>
    <xf numFmtId="0" fontId="1" fillId="0" borderId="0" xfId="0" applyFont="1" applyAlignment="1">
      <alignment vertical="center"/>
    </xf>
    <xf numFmtId="0" fontId="1" fillId="0" borderId="4" xfId="0" applyFont="1" applyBorder="1" applyAlignment="1">
      <alignment vertical="center"/>
    </xf>
    <xf numFmtId="0" fontId="1" fillId="0" borderId="24" xfId="0" applyFont="1" applyBorder="1" applyAlignment="1">
      <alignment vertical="center" wrapText="1"/>
    </xf>
    <xf numFmtId="0" fontId="1" fillId="0" borderId="25" xfId="0" applyFont="1" applyBorder="1" applyAlignment="1">
      <alignment horizontal="center" vertical="center" wrapText="1"/>
    </xf>
    <xf numFmtId="0" fontId="1" fillId="0" borderId="8" xfId="0" applyFont="1" applyBorder="1" applyAlignment="1">
      <alignment vertical="center"/>
    </xf>
    <xf numFmtId="0" fontId="1" fillId="2" borderId="0" xfId="0" applyFont="1" applyFill="1" applyAlignment="1">
      <alignment vertical="center"/>
    </xf>
    <xf numFmtId="0" fontId="1" fillId="0" borderId="28" xfId="0" applyFont="1" applyBorder="1" applyAlignment="1">
      <alignment vertical="center" wrapText="1"/>
    </xf>
    <xf numFmtId="0" fontId="2" fillId="0" borderId="0" xfId="0" applyFont="1"/>
    <xf numFmtId="0" fontId="1" fillId="4" borderId="9" xfId="0" applyFont="1" applyFill="1" applyBorder="1"/>
    <xf numFmtId="0" fontId="1" fillId="12" borderId="9" xfId="0" applyFont="1" applyFill="1" applyBorder="1"/>
    <xf numFmtId="0" fontId="2" fillId="4" borderId="9" xfId="0" applyFont="1" applyFill="1" applyBorder="1" applyAlignment="1">
      <alignment horizontal="center"/>
    </xf>
    <xf numFmtId="0" fontId="2" fillId="8" borderId="9" xfId="0" applyFont="1" applyFill="1" applyBorder="1" applyAlignment="1">
      <alignment horizontal="center"/>
    </xf>
    <xf numFmtId="0" fontId="2" fillId="12" borderId="9" xfId="0" applyFont="1" applyFill="1" applyBorder="1" applyAlignment="1">
      <alignment horizontal="center"/>
    </xf>
    <xf numFmtId="0" fontId="2" fillId="6" borderId="9" xfId="0" applyFont="1" applyFill="1" applyBorder="1" applyAlignment="1">
      <alignment horizontal="center"/>
    </xf>
    <xf numFmtId="0" fontId="1" fillId="20" borderId="0" xfId="0" applyFont="1" applyFill="1"/>
    <xf numFmtId="0" fontId="1" fillId="10" borderId="9" xfId="0" applyFont="1" applyFill="1" applyBorder="1" applyAlignment="1">
      <alignment wrapText="1"/>
    </xf>
    <xf numFmtId="0" fontId="2" fillId="19" borderId="9" xfId="0" applyFont="1" applyFill="1" applyBorder="1"/>
    <xf numFmtId="0" fontId="2" fillId="19" borderId="9" xfId="0" applyFont="1" applyFill="1" applyBorder="1" applyAlignment="1">
      <alignment horizontal="center" vertical="center"/>
    </xf>
    <xf numFmtId="0" fontId="2" fillId="0" borderId="6" xfId="0" applyFont="1" applyBorder="1" applyAlignment="1">
      <alignment horizontal="center"/>
    </xf>
    <xf numFmtId="0" fontId="1" fillId="12" borderId="13" xfId="0" applyFont="1" applyFill="1" applyBorder="1" applyAlignment="1">
      <alignment horizontal="right"/>
    </xf>
    <xf numFmtId="0" fontId="2" fillId="6" borderId="41" xfId="0" applyFont="1" applyFill="1" applyBorder="1"/>
    <xf numFmtId="0" fontId="2" fillId="6" borderId="9" xfId="0" applyFont="1" applyFill="1" applyBorder="1"/>
    <xf numFmtId="0" fontId="1" fillId="12" borderId="13" xfId="0" applyFont="1" applyFill="1" applyBorder="1"/>
    <xf numFmtId="0" fontId="1" fillId="0" borderId="0" xfId="0" applyFont="1" applyAlignment="1">
      <alignment horizontal="left"/>
    </xf>
    <xf numFmtId="0" fontId="1" fillId="0" borderId="2" xfId="0" applyFont="1" applyBorder="1" applyAlignment="1">
      <alignment horizontal="left"/>
    </xf>
    <xf numFmtId="0" fontId="2" fillId="0" borderId="27" xfId="0" applyFont="1" applyBorder="1" applyAlignment="1">
      <alignment horizontal="center" vertical="center"/>
    </xf>
    <xf numFmtId="0" fontId="1" fillId="0" borderId="11" xfId="0" applyFont="1" applyBorder="1" applyAlignment="1">
      <alignment horizontal="left"/>
    </xf>
    <xf numFmtId="0" fontId="1" fillId="2" borderId="0" xfId="0" applyFont="1" applyFill="1" applyAlignment="1">
      <alignment horizontal="left"/>
    </xf>
    <xf numFmtId="0" fontId="2" fillId="0" borderId="30" xfId="0" applyFont="1" applyBorder="1" applyAlignment="1">
      <alignment horizontal="center" vertical="center"/>
    </xf>
    <xf numFmtId="0" fontId="2" fillId="0" borderId="40" xfId="0" applyFont="1" applyBorder="1" applyAlignment="1">
      <alignment horizontal="center" vertical="center"/>
    </xf>
    <xf numFmtId="0" fontId="2" fillId="0" borderId="4" xfId="0" applyFont="1" applyBorder="1"/>
    <xf numFmtId="0" fontId="2" fillId="0" borderId="41" xfId="0" applyFont="1" applyBorder="1" applyAlignment="1">
      <alignment horizontal="center" vertical="center"/>
    </xf>
    <xf numFmtId="0" fontId="2" fillId="0" borderId="8" xfId="0" applyFont="1" applyBorder="1"/>
    <xf numFmtId="0" fontId="2" fillId="2" borderId="0" xfId="0" applyFont="1" applyFill="1"/>
    <xf numFmtId="0" fontId="1" fillId="10" borderId="9" xfId="0" applyFont="1" applyFill="1" applyBorder="1" applyAlignment="1">
      <alignment horizontal="center" vertical="center"/>
    </xf>
    <xf numFmtId="0" fontId="1" fillId="10" borderId="9" xfId="0" applyFont="1" applyFill="1" applyBorder="1" applyAlignment="1">
      <alignment horizontal="left" vertical="center" wrapText="1"/>
    </xf>
    <xf numFmtId="0" fontId="2" fillId="3" borderId="9" xfId="0" applyFont="1" applyFill="1" applyBorder="1" applyAlignment="1">
      <alignment horizontal="center"/>
    </xf>
    <xf numFmtId="0" fontId="1" fillId="15" borderId="9" xfId="0" applyFont="1" applyFill="1" applyBorder="1" applyAlignment="1">
      <alignment horizontal="left" vertical="top" wrapText="1"/>
    </xf>
    <xf numFmtId="0" fontId="1" fillId="15" borderId="9" xfId="0" applyFont="1" applyFill="1" applyBorder="1"/>
    <xf numFmtId="0" fontId="1" fillId="15" borderId="9" xfId="0" applyFont="1" applyFill="1" applyBorder="1" applyAlignment="1">
      <alignment wrapText="1"/>
    </xf>
    <xf numFmtId="0" fontId="1" fillId="15" borderId="13" xfId="0" applyFont="1" applyFill="1" applyBorder="1" applyAlignment="1">
      <alignment wrapText="1"/>
    </xf>
    <xf numFmtId="0" fontId="2" fillId="12" borderId="9" xfId="0" applyFont="1" applyFill="1" applyBorder="1" applyAlignment="1">
      <alignment horizontal="center" vertical="top"/>
    </xf>
    <xf numFmtId="0" fontId="2" fillId="4" borderId="9" xfId="0" applyFont="1" applyFill="1" applyBorder="1" applyAlignment="1">
      <alignment horizontal="center" vertical="top"/>
    </xf>
    <xf numFmtId="0" fontId="2" fillId="4" borderId="9" xfId="0" applyFont="1" applyFill="1" applyBorder="1"/>
    <xf numFmtId="0" fontId="2" fillId="8" borderId="9" xfId="0" applyFont="1" applyFill="1" applyBorder="1"/>
    <xf numFmtId="0" fontId="2" fillId="12" borderId="9" xfId="0" applyFont="1" applyFill="1" applyBorder="1"/>
    <xf numFmtId="0" fontId="6" fillId="0" borderId="0" xfId="1" applyFont="1"/>
    <xf numFmtId="9" fontId="6" fillId="0" borderId="0" xfId="1" applyNumberFormat="1" applyFont="1"/>
    <xf numFmtId="0" fontId="6" fillId="10" borderId="9" xfId="1" applyFont="1" applyFill="1" applyBorder="1"/>
    <xf numFmtId="0" fontId="7" fillId="6" borderId="9" xfId="1" applyFont="1" applyFill="1" applyBorder="1" applyAlignment="1">
      <alignment horizontal="center"/>
    </xf>
    <xf numFmtId="0" fontId="7" fillId="8" borderId="9" xfId="1" applyFont="1" applyFill="1" applyBorder="1" applyAlignment="1">
      <alignment horizontal="center"/>
    </xf>
    <xf numFmtId="0" fontId="6" fillId="0" borderId="1" xfId="1" applyFont="1" applyBorder="1"/>
    <xf numFmtId="0" fontId="6" fillId="0" borderId="2" xfId="1" applyFont="1" applyBorder="1"/>
    <xf numFmtId="9" fontId="6" fillId="0" borderId="2" xfId="1" applyNumberFormat="1" applyFont="1" applyBorder="1"/>
    <xf numFmtId="0" fontId="6" fillId="0" borderId="3" xfId="1" applyFont="1" applyBorder="1"/>
    <xf numFmtId="0" fontId="6" fillId="0" borderId="4" xfId="1" applyFont="1" applyBorder="1"/>
    <xf numFmtId="0" fontId="6" fillId="0" borderId="8" xfId="1" applyFont="1" applyBorder="1"/>
    <xf numFmtId="0" fontId="7" fillId="0" borderId="0" xfId="1" applyFont="1"/>
    <xf numFmtId="167" fontId="6" fillId="0" borderId="0" xfId="2" applyFont="1" applyBorder="1"/>
    <xf numFmtId="0" fontId="6" fillId="0" borderId="10" xfId="1" applyFont="1" applyBorder="1"/>
    <xf numFmtId="0" fontId="6" fillId="0" borderId="11" xfId="1" applyFont="1" applyBorder="1"/>
    <xf numFmtId="9" fontId="6" fillId="0" borderId="11" xfId="1" applyNumberFormat="1" applyFont="1" applyBorder="1"/>
    <xf numFmtId="0" fontId="6" fillId="0" borderId="12" xfId="1" applyFont="1" applyBorder="1"/>
    <xf numFmtId="0" fontId="6" fillId="20" borderId="0" xfId="1" applyFont="1" applyFill="1"/>
    <xf numFmtId="9" fontId="6" fillId="20" borderId="0" xfId="1" applyNumberFormat="1" applyFont="1" applyFill="1"/>
    <xf numFmtId="0" fontId="7" fillId="0" borderId="9" xfId="1" applyFont="1" applyBorder="1" applyAlignment="1">
      <alignment horizontal="right"/>
    </xf>
    <xf numFmtId="166" fontId="6" fillId="0" borderId="9" xfId="3" applyFont="1" applyBorder="1"/>
    <xf numFmtId="167" fontId="6" fillId="10" borderId="9" xfId="2" applyFont="1" applyFill="1" applyBorder="1"/>
    <xf numFmtId="166" fontId="6" fillId="10" borderId="9" xfId="3" applyFont="1" applyFill="1" applyBorder="1"/>
    <xf numFmtId="0" fontId="7" fillId="0" borderId="0" xfId="1" applyFont="1" applyAlignment="1">
      <alignment horizontal="center"/>
    </xf>
    <xf numFmtId="9" fontId="6" fillId="0" borderId="9" xfId="4" applyFont="1" applyBorder="1"/>
    <xf numFmtId="0" fontId="6" fillId="0" borderId="9" xfId="1" applyFont="1" applyBorder="1"/>
    <xf numFmtId="166" fontId="7" fillId="0" borderId="9" xfId="3" applyFont="1" applyBorder="1"/>
    <xf numFmtId="0" fontId="1" fillId="10" borderId="9" xfId="0" applyFont="1" applyFill="1" applyBorder="1" applyAlignment="1">
      <alignment vertical="top" wrapText="1"/>
    </xf>
    <xf numFmtId="166" fontId="6" fillId="10" borderId="9" xfId="3" applyFont="1" applyFill="1" applyBorder="1" applyAlignment="1">
      <alignment horizontal="center"/>
    </xf>
    <xf numFmtId="167" fontId="6" fillId="10" borderId="9" xfId="2" applyFont="1" applyFill="1" applyBorder="1" applyAlignment="1">
      <alignment horizontal="center"/>
    </xf>
    <xf numFmtId="0" fontId="1" fillId="10" borderId="13" xfId="0" applyFont="1" applyFill="1" applyBorder="1" applyAlignment="1">
      <alignment horizontal="center" vertical="center" wrapText="1"/>
    </xf>
    <xf numFmtId="0" fontId="1" fillId="10" borderId="13" xfId="0" applyFont="1" applyFill="1" applyBorder="1" applyAlignment="1">
      <alignment horizontal="center" vertical="center"/>
    </xf>
    <xf numFmtId="0" fontId="9" fillId="0" borderId="11" xfId="0" applyFont="1" applyBorder="1"/>
    <xf numFmtId="0" fontId="1" fillId="10" borderId="5" xfId="0" applyFont="1" applyFill="1" applyBorder="1" applyAlignment="1">
      <alignment horizontal="left" vertical="center" wrapText="1"/>
    </xf>
    <xf numFmtId="0" fontId="9" fillId="10" borderId="5" xfId="0" applyFont="1" applyFill="1" applyBorder="1" applyAlignment="1">
      <alignment horizontal="left" vertical="center" wrapText="1"/>
    </xf>
    <xf numFmtId="0" fontId="13" fillId="10" borderId="9" xfId="0" applyFont="1" applyFill="1" applyBorder="1"/>
    <xf numFmtId="0" fontId="13" fillId="10" borderId="9" xfId="0" applyFont="1" applyFill="1" applyBorder="1" applyAlignment="1">
      <alignment horizontal="left" vertical="top" wrapText="1"/>
    </xf>
    <xf numFmtId="0" fontId="14" fillId="10" borderId="9" xfId="0" applyFont="1" applyFill="1" applyBorder="1"/>
    <xf numFmtId="0" fontId="9" fillId="10" borderId="9" xfId="0" applyFont="1" applyFill="1" applyBorder="1" applyAlignment="1">
      <alignment horizontal="left" vertical="top" wrapText="1"/>
    </xf>
    <xf numFmtId="0" fontId="9" fillId="0" borderId="11" xfId="0" applyFont="1" applyBorder="1" applyAlignment="1">
      <alignment horizontal="left"/>
    </xf>
    <xf numFmtId="0" fontId="10" fillId="10" borderId="43" xfId="0" applyFont="1" applyFill="1" applyBorder="1" applyAlignment="1">
      <alignment vertical="center"/>
    </xf>
    <xf numFmtId="0" fontId="1" fillId="10" borderId="45" xfId="0" applyFont="1" applyFill="1" applyBorder="1" applyAlignment="1">
      <alignment vertical="center"/>
    </xf>
    <xf numFmtId="0" fontId="10" fillId="10" borderId="47" xfId="0" applyFont="1" applyFill="1" applyBorder="1" applyAlignment="1">
      <alignment vertical="center"/>
    </xf>
    <xf numFmtId="0" fontId="10" fillId="10" borderId="48" xfId="0" applyFont="1" applyFill="1" applyBorder="1" applyAlignment="1">
      <alignment vertical="center"/>
    </xf>
    <xf numFmtId="0" fontId="9" fillId="0" borderId="8" xfId="0" applyFont="1" applyBorder="1"/>
    <xf numFmtId="0" fontId="9" fillId="0" borderId="0" xfId="0" applyFont="1"/>
    <xf numFmtId="0" fontId="10" fillId="10" borderId="46" xfId="0" applyFont="1" applyFill="1" applyBorder="1" applyAlignment="1">
      <alignment vertical="center" wrapText="1"/>
    </xf>
    <xf numFmtId="0" fontId="10" fillId="10" borderId="43" xfId="0" applyFont="1" applyFill="1" applyBorder="1" applyAlignment="1">
      <alignment vertical="center" wrapText="1"/>
    </xf>
    <xf numFmtId="0" fontId="14" fillId="10" borderId="9" xfId="0" applyFont="1" applyFill="1" applyBorder="1" applyAlignment="1">
      <alignment horizontal="left" vertical="center" wrapText="1"/>
    </xf>
    <xf numFmtId="0" fontId="12" fillId="10" borderId="43" xfId="0" applyFont="1" applyFill="1" applyBorder="1" applyAlignment="1">
      <alignment horizontal="center" vertical="center"/>
    </xf>
    <xf numFmtId="0" fontId="9" fillId="10" borderId="43" xfId="0" applyFont="1" applyFill="1" applyBorder="1" applyAlignment="1">
      <alignment horizontal="center" vertical="center"/>
    </xf>
    <xf numFmtId="0" fontId="1" fillId="10" borderId="9" xfId="0" applyFont="1" applyFill="1" applyBorder="1" applyAlignment="1">
      <alignment horizontal="center" vertical="top"/>
    </xf>
    <xf numFmtId="0" fontId="1" fillId="10" borderId="5" xfId="0" applyFont="1" applyFill="1" applyBorder="1"/>
    <xf numFmtId="0" fontId="1" fillId="10" borderId="7" xfId="0" applyFont="1" applyFill="1" applyBorder="1"/>
    <xf numFmtId="0" fontId="14" fillId="10" borderId="41" xfId="0" applyFont="1" applyFill="1" applyBorder="1"/>
    <xf numFmtId="0" fontId="14" fillId="10" borderId="9" xfId="0" applyFont="1" applyFill="1" applyBorder="1" applyAlignment="1">
      <alignment wrapText="1"/>
    </xf>
    <xf numFmtId="0" fontId="13" fillId="10" borderId="43" xfId="0" applyFont="1" applyFill="1" applyBorder="1"/>
    <xf numFmtId="0" fontId="13" fillId="10" borderId="27" xfId="0" applyFont="1" applyFill="1" applyBorder="1" applyAlignment="1">
      <alignment wrapText="1"/>
    </xf>
    <xf numFmtId="0" fontId="13" fillId="10" borderId="0" xfId="0" applyFont="1" applyFill="1" applyAlignment="1">
      <alignment wrapText="1"/>
    </xf>
    <xf numFmtId="0" fontId="1" fillId="10" borderId="0" xfId="0" applyFont="1" applyFill="1" applyAlignment="1">
      <alignment horizontal="left" vertical="center" wrapText="1"/>
    </xf>
    <xf numFmtId="0" fontId="9" fillId="10" borderId="25" xfId="0" applyFont="1" applyFill="1" applyBorder="1"/>
    <xf numFmtId="0" fontId="15" fillId="6" borderId="22" xfId="0" applyFont="1" applyFill="1" applyBorder="1" applyAlignment="1">
      <alignment horizontal="center" vertical="center"/>
    </xf>
    <xf numFmtId="0" fontId="1" fillId="11" borderId="49" xfId="0" applyFont="1" applyFill="1" applyBorder="1"/>
    <xf numFmtId="0" fontId="2" fillId="4" borderId="27" xfId="0" applyFont="1" applyFill="1" applyBorder="1" applyAlignment="1">
      <alignment horizontal="center"/>
    </xf>
    <xf numFmtId="0" fontId="1" fillId="20" borderId="0" xfId="0" applyFont="1" applyFill="1" applyAlignment="1">
      <alignment horizontal="center" vertical="center"/>
    </xf>
    <xf numFmtId="0" fontId="16" fillId="10" borderId="9" xfId="0" applyFont="1" applyFill="1" applyBorder="1" applyAlignment="1">
      <alignment horizontal="left" vertical="top" wrapText="1"/>
    </xf>
    <xf numFmtId="0" fontId="17" fillId="10" borderId="9" xfId="0" applyFont="1" applyFill="1" applyBorder="1" applyAlignment="1">
      <alignment horizontal="left" vertical="top" wrapText="1"/>
    </xf>
    <xf numFmtId="0" fontId="0" fillId="10" borderId="9" xfId="0" applyFill="1" applyBorder="1"/>
    <xf numFmtId="0" fontId="20" fillId="10" borderId="9" xfId="0" applyFont="1" applyFill="1" applyBorder="1" applyAlignment="1">
      <alignment vertical="top" wrapText="1"/>
    </xf>
    <xf numFmtId="0" fontId="18" fillId="10" borderId="9" xfId="0" applyFont="1" applyFill="1" applyBorder="1"/>
    <xf numFmtId="0" fontId="2" fillId="12" borderId="27" xfId="0" applyFont="1" applyFill="1" applyBorder="1" applyAlignment="1">
      <alignment horizontal="center"/>
    </xf>
    <xf numFmtId="0" fontId="1" fillId="10" borderId="41" xfId="0" applyFont="1" applyFill="1" applyBorder="1" applyAlignment="1">
      <alignment vertical="top" wrapText="1"/>
    </xf>
    <xf numFmtId="0" fontId="14" fillId="10" borderId="9" xfId="0" applyFont="1" applyFill="1" applyBorder="1" applyAlignment="1">
      <alignment vertical="top" wrapText="1"/>
    </xf>
    <xf numFmtId="0" fontId="1" fillId="0" borderId="0" xfId="0" applyFont="1" applyAlignment="1">
      <alignment vertical="top"/>
    </xf>
    <xf numFmtId="168" fontId="6" fillId="10" borderId="9" xfId="2" applyNumberFormat="1" applyFont="1" applyFill="1" applyBorder="1"/>
    <xf numFmtId="168" fontId="6" fillId="0" borderId="9" xfId="3" applyNumberFormat="1" applyFont="1" applyBorder="1"/>
    <xf numFmtId="14" fontId="1" fillId="10" borderId="25" xfId="0" applyNumberFormat="1" applyFont="1" applyFill="1" applyBorder="1" applyAlignment="1">
      <alignment horizontal="left"/>
    </xf>
    <xf numFmtId="0" fontId="12" fillId="10" borderId="24" xfId="0" applyFont="1" applyFill="1" applyBorder="1"/>
    <xf numFmtId="0" fontId="16" fillId="10" borderId="41" xfId="0" applyFont="1" applyFill="1" applyBorder="1" applyAlignment="1">
      <alignment vertical="center"/>
    </xf>
    <xf numFmtId="0" fontId="11" fillId="10" borderId="9" xfId="1" applyFont="1" applyFill="1" applyBorder="1"/>
    <xf numFmtId="0" fontId="11" fillId="10" borderId="9" xfId="0" applyFont="1" applyFill="1" applyBorder="1" applyAlignment="1">
      <alignment vertical="center"/>
    </xf>
    <xf numFmtId="0" fontId="16" fillId="10" borderId="42" xfId="0" applyFont="1" applyFill="1" applyBorder="1" applyAlignment="1">
      <alignment vertical="center" wrapText="1"/>
    </xf>
    <xf numFmtId="44" fontId="6" fillId="0" borderId="9" xfId="1" applyNumberFormat="1" applyFont="1" applyBorder="1"/>
    <xf numFmtId="168" fontId="6" fillId="0" borderId="0" xfId="1" applyNumberFormat="1" applyFont="1"/>
    <xf numFmtId="0" fontId="9" fillId="2" borderId="0" xfId="0" applyFont="1" applyFill="1" applyAlignment="1">
      <alignment horizontal="left"/>
    </xf>
    <xf numFmtId="0" fontId="9" fillId="0" borderId="0" xfId="0" applyFont="1" applyAlignment="1">
      <alignment horizontal="left"/>
    </xf>
    <xf numFmtId="0" fontId="9" fillId="0" borderId="0" xfId="0" applyFont="1" applyAlignment="1">
      <alignment wrapText="1"/>
    </xf>
    <xf numFmtId="165" fontId="6" fillId="0" borderId="9" xfId="1" applyNumberFormat="1" applyFont="1" applyBorder="1"/>
    <xf numFmtId="164" fontId="6" fillId="0" borderId="9" xfId="1" applyNumberFormat="1" applyFont="1" applyBorder="1"/>
    <xf numFmtId="0" fontId="1" fillId="10" borderId="50" xfId="0" applyFont="1" applyFill="1" applyBorder="1"/>
    <xf numFmtId="44" fontId="6" fillId="0" borderId="9" xfId="3" applyNumberFormat="1" applyFont="1" applyBorder="1"/>
    <xf numFmtId="14" fontId="1" fillId="10" borderId="25" xfId="0" applyNumberFormat="1" applyFont="1" applyFill="1" applyBorder="1"/>
    <xf numFmtId="14" fontId="1" fillId="15" borderId="9" xfId="0" applyNumberFormat="1" applyFont="1" applyFill="1" applyBorder="1"/>
    <xf numFmtId="0" fontId="1" fillId="0" borderId="9" xfId="0" applyFont="1" applyBorder="1" applyAlignment="1">
      <alignment horizontal="center" vertical="center"/>
    </xf>
    <xf numFmtId="0" fontId="1" fillId="10" borderId="25" xfId="0" applyFont="1" applyFill="1" applyBorder="1" applyAlignment="1">
      <alignment horizontal="center" vertical="center" wrapText="1"/>
    </xf>
    <xf numFmtId="0" fontId="2" fillId="4" borderId="9" xfId="0" applyFont="1" applyFill="1" applyBorder="1" applyAlignment="1">
      <alignment horizontal="center" vertical="top"/>
    </xf>
    <xf numFmtId="0" fontId="2" fillId="12" borderId="9" xfId="0" applyFont="1" applyFill="1" applyBorder="1" applyAlignment="1">
      <alignment horizontal="center" vertical="top"/>
    </xf>
    <xf numFmtId="0" fontId="2" fillId="19" borderId="9" xfId="0" applyFont="1" applyFill="1" applyBorder="1" applyAlignment="1">
      <alignment horizontal="center" vertical="center"/>
    </xf>
    <xf numFmtId="0" fontId="1" fillId="12" borderId="17" xfId="0" applyFont="1" applyFill="1" applyBorder="1" applyAlignment="1">
      <alignment horizontal="left" vertical="top" wrapText="1"/>
    </xf>
    <xf numFmtId="0" fontId="1" fillId="12" borderId="18" xfId="0" applyFont="1" applyFill="1" applyBorder="1" applyAlignment="1">
      <alignment horizontal="left" vertical="top" wrapText="1"/>
    </xf>
    <xf numFmtId="0" fontId="1" fillId="12" borderId="19" xfId="0" applyFont="1" applyFill="1" applyBorder="1" applyAlignment="1">
      <alignment horizontal="left" vertical="top" wrapText="1"/>
    </xf>
    <xf numFmtId="0" fontId="1" fillId="12" borderId="17" xfId="0" applyFont="1" applyFill="1" applyBorder="1" applyAlignment="1">
      <alignment horizontal="right" vertical="top" wrapText="1"/>
    </xf>
    <xf numFmtId="0" fontId="1" fillId="12" borderId="18" xfId="0" applyFont="1" applyFill="1" applyBorder="1" applyAlignment="1">
      <alignment horizontal="right" vertical="top" wrapText="1"/>
    </xf>
    <xf numFmtId="0" fontId="1" fillId="12" borderId="19" xfId="0" applyFont="1" applyFill="1" applyBorder="1" applyAlignment="1">
      <alignment horizontal="right" vertical="top" wrapText="1"/>
    </xf>
    <xf numFmtId="0" fontId="2" fillId="19" borderId="27" xfId="0" applyFont="1" applyFill="1" applyBorder="1" applyAlignment="1">
      <alignment horizontal="center"/>
    </xf>
    <xf numFmtId="0" fontId="1" fillId="10" borderId="39" xfId="0" applyFont="1" applyFill="1" applyBorder="1" applyAlignment="1">
      <alignment horizontal="left"/>
    </xf>
    <xf numFmtId="0" fontId="1" fillId="10" borderId="40" xfId="0" applyFont="1" applyFill="1" applyBorder="1" applyAlignment="1">
      <alignment horizontal="left"/>
    </xf>
    <xf numFmtId="0" fontId="1" fillId="10" borderId="23" xfId="0" applyFont="1" applyFill="1" applyBorder="1" applyAlignment="1">
      <alignment horizontal="left"/>
    </xf>
    <xf numFmtId="0" fontId="1" fillId="10" borderId="5" xfId="0" applyFont="1" applyFill="1" applyBorder="1" applyAlignment="1">
      <alignment horizontal="left"/>
    </xf>
    <xf numFmtId="0" fontId="1" fillId="10" borderId="6" xfId="0" applyFont="1" applyFill="1" applyBorder="1" applyAlignment="1">
      <alignment horizontal="left"/>
    </xf>
    <xf numFmtId="0" fontId="1" fillId="10" borderId="7" xfId="0" applyFont="1" applyFill="1" applyBorder="1" applyAlignment="1">
      <alignment horizontal="left"/>
    </xf>
    <xf numFmtId="0" fontId="2" fillId="6" borderId="5" xfId="0" applyFont="1" applyFill="1" applyBorder="1" applyAlignment="1">
      <alignment horizontal="center"/>
    </xf>
    <xf numFmtId="0" fontId="2" fillId="6" borderId="7" xfId="0" applyFont="1" applyFill="1" applyBorder="1" applyAlignment="1">
      <alignment horizontal="center"/>
    </xf>
    <xf numFmtId="0" fontId="1" fillId="10" borderId="37" xfId="0" applyFont="1" applyFill="1" applyBorder="1" applyAlignment="1">
      <alignment horizontal="left" vertical="top" wrapText="1"/>
    </xf>
    <xf numFmtId="0" fontId="1" fillId="10" borderId="26" xfId="0" applyFont="1" applyFill="1" applyBorder="1" applyAlignment="1">
      <alignment horizontal="left" vertical="top" wrapText="1"/>
    </xf>
    <xf numFmtId="0" fontId="1" fillId="10" borderId="38" xfId="0" applyFont="1" applyFill="1" applyBorder="1" applyAlignment="1">
      <alignment horizontal="left" vertical="top" wrapText="1"/>
    </xf>
    <xf numFmtId="0" fontId="1" fillId="10" borderId="20" xfId="0" applyFont="1" applyFill="1" applyBorder="1" applyAlignment="1">
      <alignment horizontal="left" vertical="top" wrapText="1"/>
    </xf>
    <xf numFmtId="0" fontId="1" fillId="10" borderId="39" xfId="0" applyFont="1" applyFill="1" applyBorder="1" applyAlignment="1">
      <alignment horizontal="left" vertical="top" wrapText="1"/>
    </xf>
    <xf numFmtId="0" fontId="1" fillId="10" borderId="23" xfId="0" applyFont="1" applyFill="1" applyBorder="1" applyAlignment="1">
      <alignment horizontal="left" vertical="top" wrapText="1"/>
    </xf>
    <xf numFmtId="0" fontId="2" fillId="19" borderId="5" xfId="0" applyFont="1" applyFill="1" applyBorder="1" applyAlignment="1">
      <alignment horizontal="center"/>
    </xf>
    <xf numFmtId="0" fontId="2" fillId="19" borderId="6" xfId="0" applyFont="1" applyFill="1" applyBorder="1" applyAlignment="1">
      <alignment horizontal="center"/>
    </xf>
    <xf numFmtId="0" fontId="2" fillId="19" borderId="7" xfId="0" applyFont="1" applyFill="1" applyBorder="1" applyAlignment="1">
      <alignment horizontal="center"/>
    </xf>
    <xf numFmtId="0" fontId="2" fillId="3" borderId="5" xfId="0" applyFont="1" applyFill="1" applyBorder="1" applyAlignment="1">
      <alignment horizontal="center" wrapText="1"/>
    </xf>
    <xf numFmtId="0" fontId="2" fillId="3" borderId="6" xfId="0" applyFont="1" applyFill="1" applyBorder="1" applyAlignment="1">
      <alignment horizontal="center" wrapText="1"/>
    </xf>
    <xf numFmtId="0" fontId="2" fillId="3" borderId="7" xfId="0" applyFont="1" applyFill="1" applyBorder="1" applyAlignment="1">
      <alignment horizontal="center" wrapText="1"/>
    </xf>
    <xf numFmtId="0" fontId="2" fillId="4" borderId="5" xfId="0" applyFont="1" applyFill="1" applyBorder="1" applyAlignment="1">
      <alignment horizontal="center" vertical="center" wrapText="1"/>
    </xf>
    <xf numFmtId="0" fontId="2" fillId="4" borderId="7" xfId="0" applyFont="1" applyFill="1" applyBorder="1" applyAlignment="1">
      <alignment horizontal="center" vertical="center" wrapText="1"/>
    </xf>
    <xf numFmtId="0" fontId="2" fillId="5" borderId="9" xfId="0" applyFont="1" applyFill="1" applyBorder="1" applyAlignment="1">
      <alignment horizontal="center" vertical="center" wrapText="1"/>
    </xf>
    <xf numFmtId="0" fontId="2" fillId="3" borderId="14" xfId="0" applyFont="1" applyFill="1" applyBorder="1" applyAlignment="1">
      <alignment horizontal="center" vertical="top" wrapText="1"/>
    </xf>
    <xf numFmtId="0" fontId="2" fillId="3" borderId="15" xfId="0" applyFont="1" applyFill="1" applyBorder="1" applyAlignment="1">
      <alignment horizontal="center" vertical="top" wrapText="1"/>
    </xf>
    <xf numFmtId="0" fontId="2" fillId="3" borderId="16" xfId="0" applyFont="1" applyFill="1" applyBorder="1" applyAlignment="1">
      <alignment horizontal="center" vertical="top" wrapText="1"/>
    </xf>
    <xf numFmtId="0" fontId="2" fillId="4" borderId="14" xfId="0" applyFont="1" applyFill="1" applyBorder="1" applyAlignment="1">
      <alignment horizontal="center" vertical="top" wrapText="1"/>
    </xf>
    <xf numFmtId="0" fontId="2" fillId="4" borderId="15" xfId="0" applyFont="1" applyFill="1" applyBorder="1" applyAlignment="1">
      <alignment horizontal="center" vertical="top" wrapText="1"/>
    </xf>
    <xf numFmtId="0" fontId="2" fillId="4" borderId="16" xfId="0" applyFont="1" applyFill="1" applyBorder="1" applyAlignment="1">
      <alignment horizontal="center" vertical="top" wrapText="1"/>
    </xf>
    <xf numFmtId="0" fontId="2" fillId="12" borderId="14"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2" fillId="3" borderId="14" xfId="0" applyFont="1" applyFill="1" applyBorder="1" applyAlignment="1">
      <alignment horizontal="center"/>
    </xf>
    <xf numFmtId="0" fontId="2" fillId="3" borderId="15" xfId="0" applyFont="1" applyFill="1" applyBorder="1" applyAlignment="1">
      <alignment horizontal="center"/>
    </xf>
    <xf numFmtId="0" fontId="2" fillId="3" borderId="16" xfId="0" applyFont="1" applyFill="1" applyBorder="1" applyAlignment="1">
      <alignment horizontal="center"/>
    </xf>
    <xf numFmtId="0" fontId="2" fillId="0" borderId="0" xfId="0" applyFont="1" applyAlignment="1">
      <alignment horizontal="left"/>
    </xf>
    <xf numFmtId="0" fontId="1" fillId="10" borderId="14" xfId="0" applyFont="1" applyFill="1" applyBorder="1" applyAlignment="1">
      <alignment horizontal="center" wrapText="1"/>
    </xf>
    <xf numFmtId="0" fontId="1" fillId="10" borderId="15" xfId="0" applyFont="1" applyFill="1" applyBorder="1" applyAlignment="1">
      <alignment horizontal="center" wrapText="1"/>
    </xf>
    <xf numFmtId="0" fontId="1" fillId="10" borderId="16" xfId="0" applyFont="1" applyFill="1" applyBorder="1" applyAlignment="1">
      <alignment horizontal="center" wrapText="1"/>
    </xf>
    <xf numFmtId="0" fontId="1" fillId="10" borderId="33" xfId="0" applyFont="1" applyFill="1" applyBorder="1" applyAlignment="1">
      <alignment horizontal="left" vertical="top" wrapText="1"/>
    </xf>
    <xf numFmtId="0" fontId="1" fillId="10" borderId="34" xfId="0" applyFont="1" applyFill="1" applyBorder="1" applyAlignment="1">
      <alignment horizontal="left" vertical="top" wrapText="1"/>
    </xf>
    <xf numFmtId="0" fontId="3" fillId="4" borderId="9" xfId="0" applyFont="1" applyFill="1" applyBorder="1" applyAlignment="1">
      <alignment horizontal="center" vertical="center"/>
    </xf>
    <xf numFmtId="0" fontId="2" fillId="0" borderId="20" xfId="0" applyFont="1" applyBorder="1" applyAlignment="1">
      <alignment horizontal="right" vertical="center"/>
    </xf>
    <xf numFmtId="0" fontId="1" fillId="6" borderId="7" xfId="0" applyFont="1" applyFill="1" applyBorder="1" applyAlignment="1">
      <alignment horizontal="center" vertical="center"/>
    </xf>
    <xf numFmtId="0" fontId="1" fillId="6" borderId="26" xfId="0" applyFont="1" applyFill="1" applyBorder="1" applyAlignment="1">
      <alignment horizontal="center" vertical="center"/>
    </xf>
    <xf numFmtId="0" fontId="1" fillId="8" borderId="9" xfId="0" applyFont="1" applyFill="1" applyBorder="1" applyAlignment="1">
      <alignment horizontal="center" vertical="center"/>
    </xf>
    <xf numFmtId="0" fontId="1" fillId="8" borderId="27" xfId="0" applyFont="1" applyFill="1" applyBorder="1" applyAlignment="1">
      <alignment horizontal="center" vertical="center"/>
    </xf>
    <xf numFmtId="0" fontId="1" fillId="12" borderId="9" xfId="0" applyFont="1" applyFill="1" applyBorder="1" applyAlignment="1">
      <alignment horizontal="center" vertical="center"/>
    </xf>
    <xf numFmtId="0" fontId="1" fillId="12" borderId="27" xfId="0" applyFont="1" applyFill="1" applyBorder="1" applyAlignment="1">
      <alignment horizontal="center" vertic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0" borderId="0" xfId="0" applyFont="1" applyAlignment="1">
      <alignment horizontal="center" wrapText="1"/>
    </xf>
    <xf numFmtId="0" fontId="2" fillId="0" borderId="0" xfId="0" applyFont="1" applyAlignment="1">
      <alignment horizontal="center"/>
    </xf>
    <xf numFmtId="0" fontId="1" fillId="10" borderId="33" xfId="0" applyFont="1" applyFill="1" applyBorder="1" applyAlignment="1">
      <alignment horizontal="center"/>
    </xf>
    <xf numFmtId="0" fontId="1" fillId="10" borderId="34" xfId="0" applyFont="1" applyFill="1" applyBorder="1" applyAlignment="1">
      <alignment horizontal="center"/>
    </xf>
    <xf numFmtId="0" fontId="1" fillId="10" borderId="43" xfId="0" applyFont="1" applyFill="1" applyBorder="1" applyAlignment="1">
      <alignment horizontal="center" wrapText="1"/>
    </xf>
    <xf numFmtId="0" fontId="2" fillId="6" borderId="31" xfId="0" applyFont="1" applyFill="1" applyBorder="1" applyAlignment="1">
      <alignment horizontal="center" wrapText="1"/>
    </xf>
    <xf numFmtId="0" fontId="2" fillId="6" borderId="32" xfId="0" applyFont="1" applyFill="1" applyBorder="1" applyAlignment="1">
      <alignment horizontal="center" wrapText="1"/>
    </xf>
    <xf numFmtId="0" fontId="2" fillId="0" borderId="0" xfId="0" applyFont="1" applyAlignment="1">
      <alignment horizontal="center" vertical="center" textRotation="90" wrapText="1"/>
    </xf>
    <xf numFmtId="0" fontId="2" fillId="0" borderId="23" xfId="0" applyFont="1" applyBorder="1" applyAlignment="1">
      <alignment horizontal="right" vertical="center"/>
    </xf>
    <xf numFmtId="0" fontId="1" fillId="12" borderId="7" xfId="0" applyFont="1" applyFill="1" applyBorder="1" applyAlignment="1">
      <alignment horizontal="center" vertical="center"/>
    </xf>
    <xf numFmtId="0" fontId="3" fillId="18" borderId="9" xfId="0" applyFont="1" applyFill="1" applyBorder="1" applyAlignment="1">
      <alignment horizontal="center" vertical="center"/>
    </xf>
    <xf numFmtId="0" fontId="2" fillId="6" borderId="21" xfId="0" applyFont="1" applyFill="1" applyBorder="1" applyAlignment="1">
      <alignment horizontal="center"/>
    </xf>
    <xf numFmtId="0" fontId="2" fillId="6" borderId="22" xfId="0" applyFont="1" applyFill="1" applyBorder="1" applyAlignment="1">
      <alignment horizontal="center"/>
    </xf>
    <xf numFmtId="0" fontId="2" fillId="0" borderId="26" xfId="0" applyFont="1" applyBorder="1" applyAlignment="1">
      <alignment horizontal="right" vertical="center"/>
    </xf>
    <xf numFmtId="0" fontId="1" fillId="8" borderId="7" xfId="0" applyFont="1" applyFill="1" applyBorder="1" applyAlignment="1">
      <alignment horizontal="center" vertical="center"/>
    </xf>
    <xf numFmtId="0" fontId="1" fillId="10" borderId="5" xfId="0" applyFont="1" applyFill="1" applyBorder="1" applyAlignment="1">
      <alignment horizontal="left" wrapText="1"/>
    </xf>
    <xf numFmtId="0" fontId="1" fillId="10" borderId="7" xfId="0" applyFont="1" applyFill="1" applyBorder="1" applyAlignment="1">
      <alignment horizontal="left" wrapText="1"/>
    </xf>
    <xf numFmtId="0" fontId="1" fillId="10" borderId="5" xfId="0" applyFont="1" applyFill="1" applyBorder="1" applyAlignment="1">
      <alignment horizontal="center" vertical="center"/>
    </xf>
    <xf numFmtId="0" fontId="1" fillId="10" borderId="6" xfId="0" applyFont="1" applyFill="1" applyBorder="1" applyAlignment="1">
      <alignment horizontal="center" vertical="center"/>
    </xf>
    <xf numFmtId="0" fontId="1" fillId="10" borderId="7" xfId="0" applyFont="1" applyFill="1" applyBorder="1" applyAlignment="1">
      <alignment horizontal="center" vertical="center"/>
    </xf>
    <xf numFmtId="0" fontId="1" fillId="10" borderId="5" xfId="0" applyFont="1" applyFill="1" applyBorder="1" applyAlignment="1">
      <alignment horizontal="left" vertical="top" wrapText="1"/>
    </xf>
    <xf numFmtId="0" fontId="1" fillId="10" borderId="6" xfId="0" applyFont="1" applyFill="1" applyBorder="1" applyAlignment="1">
      <alignment horizontal="left" vertical="top" wrapText="1"/>
    </xf>
    <xf numFmtId="0" fontId="1" fillId="10" borderId="7" xfId="0" applyFont="1" applyFill="1" applyBorder="1" applyAlignment="1">
      <alignment horizontal="left" vertical="top" wrapText="1"/>
    </xf>
    <xf numFmtId="0" fontId="1" fillId="10" borderId="5" xfId="0" applyFont="1" applyFill="1" applyBorder="1" applyAlignment="1">
      <alignment horizontal="center" vertical="center" wrapText="1"/>
    </xf>
    <xf numFmtId="0" fontId="1" fillId="10" borderId="7" xfId="0" applyFont="1" applyFill="1" applyBorder="1" applyAlignment="1">
      <alignment horizontal="center" vertical="center" wrapText="1"/>
    </xf>
    <xf numFmtId="0" fontId="1" fillId="12" borderId="18" xfId="0" applyFont="1" applyFill="1" applyBorder="1" applyAlignment="1">
      <alignment horizontal="right" vertical="top"/>
    </xf>
    <xf numFmtId="0" fontId="1" fillId="12" borderId="19" xfId="0" applyFont="1" applyFill="1" applyBorder="1" applyAlignment="1">
      <alignment horizontal="right" vertical="top"/>
    </xf>
    <xf numFmtId="0" fontId="12" fillId="10" borderId="9" xfId="0" applyFont="1" applyFill="1" applyBorder="1" applyAlignment="1">
      <alignment horizontal="left" vertical="center" wrapText="1"/>
    </xf>
    <xf numFmtId="0" fontId="2" fillId="10" borderId="44" xfId="0" applyFont="1" applyFill="1" applyBorder="1" applyAlignment="1">
      <alignment horizontal="left" vertical="center" wrapText="1"/>
    </xf>
    <xf numFmtId="0" fontId="9" fillId="10" borderId="9" xfId="0" applyFont="1" applyFill="1" applyBorder="1" applyAlignment="1">
      <alignment horizontal="left" vertical="center" wrapText="1"/>
    </xf>
    <xf numFmtId="0" fontId="11" fillId="10" borderId="9" xfId="0" applyFont="1" applyFill="1" applyBorder="1" applyAlignment="1">
      <alignment horizontal="left" vertical="center" wrapText="1"/>
    </xf>
    <xf numFmtId="0" fontId="2" fillId="10" borderId="41" xfId="0" applyFont="1" applyFill="1" applyBorder="1" applyAlignment="1">
      <alignment horizontal="left" vertical="center" wrapText="1"/>
    </xf>
    <xf numFmtId="0" fontId="1" fillId="10" borderId="9" xfId="0" applyFont="1" applyFill="1" applyBorder="1" applyAlignment="1">
      <alignment horizontal="left" vertical="center" wrapText="1"/>
    </xf>
    <xf numFmtId="0" fontId="2" fillId="10" borderId="9" xfId="0" applyFont="1" applyFill="1" applyBorder="1" applyAlignment="1">
      <alignment horizontal="left" vertical="center" wrapText="1"/>
    </xf>
    <xf numFmtId="0" fontId="2" fillId="12" borderId="27" xfId="0" applyFont="1" applyFill="1" applyBorder="1" applyAlignment="1">
      <alignment horizontal="center" vertical="center"/>
    </xf>
    <xf numFmtId="0" fontId="1" fillId="0" borderId="0" xfId="0" applyFont="1" applyAlignment="1">
      <alignment horizontal="left" vertical="center" wrapText="1"/>
    </xf>
    <xf numFmtId="0" fontId="12" fillId="10" borderId="9" xfId="0" applyFont="1" applyFill="1" applyBorder="1" applyAlignment="1">
      <alignment horizontal="left" vertical="top"/>
    </xf>
    <xf numFmtId="0" fontId="2" fillId="10" borderId="27" xfId="0" applyFont="1" applyFill="1" applyBorder="1" applyAlignment="1">
      <alignment horizontal="left" vertical="top"/>
    </xf>
    <xf numFmtId="0" fontId="1" fillId="10" borderId="43" xfId="0" applyFont="1" applyFill="1" applyBorder="1" applyAlignment="1">
      <alignment horizontal="left" vertical="top"/>
    </xf>
    <xf numFmtId="0" fontId="2" fillId="3" borderId="9" xfId="0" applyFont="1" applyFill="1" applyBorder="1" applyAlignment="1">
      <alignment horizontal="center"/>
    </xf>
    <xf numFmtId="0" fontId="1" fillId="10" borderId="28" xfId="0" applyFont="1" applyFill="1" applyBorder="1" applyAlignment="1">
      <alignment horizontal="left"/>
    </xf>
    <xf numFmtId="0" fontId="1" fillId="10" borderId="36" xfId="0" applyFont="1" applyFill="1" applyBorder="1" applyAlignment="1">
      <alignment horizontal="left"/>
    </xf>
    <xf numFmtId="0" fontId="1" fillId="10" borderId="24" xfId="0" applyFont="1" applyFill="1" applyBorder="1" applyAlignment="1">
      <alignment horizontal="left"/>
    </xf>
    <xf numFmtId="0" fontId="1" fillId="10" borderId="9" xfId="0" applyFont="1" applyFill="1" applyBorder="1" applyAlignment="1">
      <alignment horizontal="left"/>
    </xf>
    <xf numFmtId="0" fontId="1" fillId="10" borderId="24" xfId="0" applyFont="1" applyFill="1" applyBorder="1" applyAlignment="1">
      <alignment horizontal="center"/>
    </xf>
    <xf numFmtId="0" fontId="1" fillId="10" borderId="9" xfId="0" applyFont="1" applyFill="1" applyBorder="1" applyAlignment="1">
      <alignment horizontal="center"/>
    </xf>
    <xf numFmtId="0" fontId="2" fillId="10" borderId="24" xfId="0" applyFont="1" applyFill="1" applyBorder="1" applyAlignment="1">
      <alignment horizontal="left"/>
    </xf>
    <xf numFmtId="0" fontId="2" fillId="10" borderId="9" xfId="0" applyFont="1" applyFill="1" applyBorder="1" applyAlignment="1">
      <alignment horizontal="left"/>
    </xf>
    <xf numFmtId="0" fontId="2" fillId="6" borderId="21" xfId="0" applyFont="1" applyFill="1" applyBorder="1" applyAlignment="1">
      <alignment horizontal="center" vertical="center"/>
    </xf>
    <xf numFmtId="0" fontId="2" fillId="6" borderId="35" xfId="0" applyFont="1" applyFill="1" applyBorder="1" applyAlignment="1">
      <alignment horizontal="center" vertical="center"/>
    </xf>
    <xf numFmtId="0" fontId="1" fillId="10" borderId="28" xfId="0" applyFont="1" applyFill="1" applyBorder="1" applyAlignment="1">
      <alignment horizontal="center"/>
    </xf>
    <xf numFmtId="0" fontId="1" fillId="10" borderId="36" xfId="0" applyFont="1" applyFill="1" applyBorder="1" applyAlignment="1">
      <alignment horizontal="center"/>
    </xf>
    <xf numFmtId="0" fontId="7" fillId="19" borderId="9" xfId="1" applyFont="1" applyFill="1" applyBorder="1" applyAlignment="1">
      <alignment horizontal="center"/>
    </xf>
    <xf numFmtId="0" fontId="7" fillId="19" borderId="9" xfId="1" applyFont="1" applyFill="1" applyBorder="1" applyAlignment="1">
      <alignment horizontal="center" wrapText="1"/>
    </xf>
    <xf numFmtId="0" fontId="2" fillId="19" borderId="9" xfId="0" applyFont="1" applyFill="1" applyBorder="1" applyAlignment="1">
      <alignment horizontal="center"/>
    </xf>
    <xf numFmtId="0" fontId="9" fillId="10" borderId="5" xfId="0" applyFont="1" applyFill="1" applyBorder="1" applyAlignment="1">
      <alignment horizontal="center" vertical="center"/>
    </xf>
    <xf numFmtId="0" fontId="9" fillId="10" borderId="6" xfId="0" applyFont="1" applyFill="1" applyBorder="1" applyAlignment="1">
      <alignment horizontal="center" vertical="center"/>
    </xf>
    <xf numFmtId="0" fontId="9" fillId="10" borderId="7" xfId="0" applyFont="1" applyFill="1" applyBorder="1" applyAlignment="1">
      <alignment horizontal="center" vertical="center"/>
    </xf>
    <xf numFmtId="0" fontId="2" fillId="3" borderId="14" xfId="0" applyFont="1" applyFill="1" applyBorder="1" applyAlignment="1">
      <alignment horizontal="center" wrapText="1"/>
    </xf>
    <xf numFmtId="0" fontId="2" fillId="3" borderId="15" xfId="0" applyFont="1" applyFill="1" applyBorder="1" applyAlignment="1">
      <alignment horizontal="center" wrapText="1"/>
    </xf>
    <xf numFmtId="0" fontId="2" fillId="3" borderId="16" xfId="0" applyFont="1" applyFill="1" applyBorder="1" applyAlignment="1">
      <alignment horizontal="center" wrapText="1"/>
    </xf>
    <xf numFmtId="0" fontId="2" fillId="6" borderId="1" xfId="0" applyFont="1" applyFill="1" applyBorder="1" applyAlignment="1">
      <alignment horizontal="left" wrapText="1"/>
    </xf>
    <xf numFmtId="0" fontId="2" fillId="6" borderId="2" xfId="0" applyFont="1" applyFill="1" applyBorder="1" applyAlignment="1">
      <alignment horizontal="left" wrapText="1"/>
    </xf>
    <xf numFmtId="0" fontId="2" fillId="6" borderId="3" xfId="0" applyFont="1" applyFill="1" applyBorder="1" applyAlignment="1">
      <alignment horizontal="left" wrapText="1"/>
    </xf>
    <xf numFmtId="0" fontId="2" fillId="8" borderId="1" xfId="0" applyFont="1" applyFill="1" applyBorder="1" applyAlignment="1">
      <alignment horizontal="left" wrapText="1"/>
    </xf>
    <xf numFmtId="0" fontId="2" fillId="8" borderId="2" xfId="0" applyFont="1" applyFill="1" applyBorder="1" applyAlignment="1">
      <alignment horizontal="left" wrapText="1"/>
    </xf>
    <xf numFmtId="0" fontId="2" fillId="8" borderId="3" xfId="0" applyFont="1" applyFill="1" applyBorder="1" applyAlignment="1">
      <alignment horizontal="left" wrapText="1"/>
    </xf>
    <xf numFmtId="0" fontId="2" fillId="4" borderId="1" xfId="0" applyFont="1" applyFill="1" applyBorder="1" applyAlignment="1">
      <alignment horizontal="left" wrapText="1"/>
    </xf>
    <xf numFmtId="0" fontId="2" fillId="4" borderId="2" xfId="0" applyFont="1" applyFill="1" applyBorder="1" applyAlignment="1">
      <alignment horizontal="left" wrapText="1"/>
    </xf>
    <xf numFmtId="0" fontId="2" fillId="4" borderId="3" xfId="0" applyFont="1" applyFill="1" applyBorder="1" applyAlignment="1">
      <alignment horizontal="left" wrapText="1"/>
    </xf>
    <xf numFmtId="0" fontId="2" fillId="12" borderId="1" xfId="0" applyFont="1" applyFill="1" applyBorder="1" applyAlignment="1">
      <alignment horizontal="left" wrapText="1"/>
    </xf>
    <xf numFmtId="0" fontId="2" fillId="12" borderId="2" xfId="0" applyFont="1" applyFill="1" applyBorder="1" applyAlignment="1">
      <alignment horizontal="left" wrapText="1"/>
    </xf>
    <xf numFmtId="0" fontId="2" fillId="12" borderId="3" xfId="0" applyFont="1" applyFill="1" applyBorder="1" applyAlignment="1">
      <alignment horizontal="left" wrapText="1"/>
    </xf>
    <xf numFmtId="0" fontId="9" fillId="20" borderId="0" xfId="0" applyFont="1" applyFill="1"/>
    <xf numFmtId="0" fontId="9" fillId="10" borderId="9" xfId="0" applyFont="1" applyFill="1" applyBorder="1" applyAlignment="1">
      <alignment vertical="top" wrapText="1"/>
    </xf>
    <xf numFmtId="164" fontId="9" fillId="10" borderId="9" xfId="0" applyNumberFormat="1" applyFont="1" applyFill="1" applyBorder="1" applyAlignment="1">
      <alignment horizontal="left" vertical="top" wrapText="1"/>
    </xf>
    <xf numFmtId="0" fontId="9" fillId="10" borderId="43" xfId="0" applyFont="1" applyFill="1" applyBorder="1" applyAlignment="1">
      <alignment horizontal="left" vertical="top" wrapText="1"/>
    </xf>
    <xf numFmtId="0" fontId="9" fillId="10" borderId="43" xfId="0" applyFont="1" applyFill="1" applyBorder="1" applyAlignment="1">
      <alignment vertical="top" wrapText="1"/>
    </xf>
    <xf numFmtId="0" fontId="9" fillId="0" borderId="4" xfId="0" applyFont="1" applyBorder="1"/>
  </cellXfs>
  <cellStyles count="5">
    <cellStyle name="Comma" xfId="2" builtinId="3"/>
    <cellStyle name="Currency" xfId="3" builtinId="4"/>
    <cellStyle name="Normal" xfId="0" builtinId="0"/>
    <cellStyle name="Normal 2" xfId="1" xr:uid="{C8A9AE05-DACD-1B46-96C6-049852350F71}"/>
    <cellStyle name="Percent" xfId="4"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36" Type="http://schemas.openxmlformats.org/officeDocument/2006/relationships/customXml" Target="../customXml/item4.xml"/><Relationship Id="rId10" Type="http://schemas.openxmlformats.org/officeDocument/2006/relationships/worksheet" Target="worksheets/sheet10.xml"/><Relationship Id="rId19" Type="http://schemas.openxmlformats.org/officeDocument/2006/relationships/worksheet" Target="worksheets/sheet19.xml"/><Relationship Id="rId31"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 Id="rId35"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jpeg"/><Relationship Id="rId7" Type="http://schemas.openxmlformats.org/officeDocument/2006/relationships/image" Target="../media/image7.png"/><Relationship Id="rId2" Type="http://schemas.openxmlformats.org/officeDocument/2006/relationships/image" Target="../media/image3.jpeg"/><Relationship Id="rId1" Type="http://schemas.openxmlformats.org/officeDocument/2006/relationships/image" Target="../media/image2.jpeg"/><Relationship Id="rId6" Type="http://schemas.openxmlformats.org/officeDocument/2006/relationships/customXml" Target="../ink/ink1.xml"/><Relationship Id="rId5" Type="http://schemas.openxmlformats.org/officeDocument/2006/relationships/image" Target="../media/image6.jpeg"/><Relationship Id="rId4" Type="http://schemas.openxmlformats.org/officeDocument/2006/relationships/image" Target="../media/image5.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jpeg"/><Relationship Id="rId1" Type="http://schemas.openxmlformats.org/officeDocument/2006/relationships/image" Target="../media/image11.jpeg"/><Relationship Id="rId5" Type="http://schemas.openxmlformats.org/officeDocument/2006/relationships/image" Target="../media/image15.jpeg"/><Relationship Id="rId4" Type="http://schemas.openxmlformats.org/officeDocument/2006/relationships/image" Target="../media/image14.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jpeg"/><Relationship Id="rId1" Type="http://schemas.openxmlformats.org/officeDocument/2006/relationships/image" Target="../media/image19.jpeg"/></Relationships>
</file>

<file path=xl/drawings/_rels/drawing7.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jpg"/></Relationships>
</file>

<file path=xl/drawings/drawing1.xml><?xml version="1.0" encoding="utf-8"?>
<xdr:wsDr xmlns:xdr="http://schemas.openxmlformats.org/drawingml/2006/spreadsheetDrawing" xmlns:a="http://schemas.openxmlformats.org/drawingml/2006/main">
  <xdr:twoCellAnchor editAs="oneCell">
    <xdr:from>
      <xdr:col>6</xdr:col>
      <xdr:colOff>88347</xdr:colOff>
      <xdr:row>5</xdr:row>
      <xdr:rowOff>894522</xdr:rowOff>
    </xdr:from>
    <xdr:to>
      <xdr:col>7</xdr:col>
      <xdr:colOff>1656</xdr:colOff>
      <xdr:row>5</xdr:row>
      <xdr:rowOff>4914633</xdr:rowOff>
    </xdr:to>
    <xdr:pic>
      <xdr:nvPicPr>
        <xdr:cNvPr id="6" name="Picture 5">
          <a:extLst>
            <a:ext uri="{FF2B5EF4-FFF2-40B4-BE49-F238E27FC236}">
              <a16:creationId xmlns:a16="http://schemas.microsoft.com/office/drawing/2014/main" id="{F6011576-D696-F790-EFAF-28654CDDE38D}"/>
            </a:ext>
          </a:extLst>
        </xdr:cNvPr>
        <xdr:cNvPicPr>
          <a:picLocks noChangeAspect="1"/>
        </xdr:cNvPicPr>
      </xdr:nvPicPr>
      <xdr:blipFill>
        <a:blip xmlns:r="http://schemas.openxmlformats.org/officeDocument/2006/relationships" r:embed="rId1"/>
        <a:stretch>
          <a:fillRect/>
        </a:stretch>
      </xdr:blipFill>
      <xdr:spPr>
        <a:xfrm>
          <a:off x="4108173" y="1744870"/>
          <a:ext cx="11648109" cy="402011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910293</xdr:colOff>
      <xdr:row>8</xdr:row>
      <xdr:rowOff>25696</xdr:rowOff>
    </xdr:from>
    <xdr:to>
      <xdr:col>3</xdr:col>
      <xdr:colOff>931361</xdr:colOff>
      <xdr:row>8</xdr:row>
      <xdr:rowOff>2423547</xdr:rowOff>
    </xdr:to>
    <xdr:pic>
      <xdr:nvPicPr>
        <xdr:cNvPr id="4" name="Picture 3">
          <a:extLst>
            <a:ext uri="{FF2B5EF4-FFF2-40B4-BE49-F238E27FC236}">
              <a16:creationId xmlns:a16="http://schemas.microsoft.com/office/drawing/2014/main" id="{C3295225-4C28-4EDA-B9C6-16C3189F5ECF}"/>
            </a:ext>
          </a:extLst>
        </xdr:cNvPr>
        <xdr:cNvPicPr>
          <a:picLocks noChangeAspect="1"/>
        </xdr:cNvPicPr>
      </xdr:nvPicPr>
      <xdr:blipFill rotWithShape="1">
        <a:blip xmlns:r="http://schemas.openxmlformats.org/officeDocument/2006/relationships" r:embed="rId1"/>
        <a:srcRect l="24201" b="16858"/>
        <a:stretch/>
      </xdr:blipFill>
      <xdr:spPr>
        <a:xfrm>
          <a:off x="1131519" y="7682567"/>
          <a:ext cx="1781288" cy="2397851"/>
        </a:xfrm>
        <a:prstGeom prst="rect">
          <a:avLst/>
        </a:prstGeom>
      </xdr:spPr>
    </xdr:pic>
    <xdr:clientData/>
  </xdr:twoCellAnchor>
  <xdr:twoCellAnchor editAs="oneCell">
    <xdr:from>
      <xdr:col>5</xdr:col>
      <xdr:colOff>831900</xdr:colOff>
      <xdr:row>8</xdr:row>
      <xdr:rowOff>86486</xdr:rowOff>
    </xdr:from>
    <xdr:to>
      <xdr:col>6</xdr:col>
      <xdr:colOff>838305</xdr:colOff>
      <xdr:row>8</xdr:row>
      <xdr:rowOff>2330882</xdr:rowOff>
    </xdr:to>
    <xdr:pic>
      <xdr:nvPicPr>
        <xdr:cNvPr id="5" name="Picture 4">
          <a:extLst>
            <a:ext uri="{FF2B5EF4-FFF2-40B4-BE49-F238E27FC236}">
              <a16:creationId xmlns:a16="http://schemas.microsoft.com/office/drawing/2014/main" id="{17DE9E73-8C9D-8DCA-B7CC-02D400CB48EF}"/>
            </a:ext>
            <a:ext uri="{147F2762-F138-4A5C-976F-8EAC2B608ADB}">
              <a16:predDERef xmlns:a16="http://schemas.microsoft.com/office/drawing/2014/main" pred="{C3295225-4C28-4EDA-B9C6-16C3189F5ECF}"/>
            </a:ext>
          </a:extLst>
        </xdr:cNvPr>
        <xdr:cNvPicPr>
          <a:picLocks noChangeAspect="1"/>
        </xdr:cNvPicPr>
      </xdr:nvPicPr>
      <xdr:blipFill>
        <a:blip xmlns:r="http://schemas.openxmlformats.org/officeDocument/2006/relationships" r:embed="rId2"/>
        <a:stretch>
          <a:fillRect/>
        </a:stretch>
      </xdr:blipFill>
      <xdr:spPr>
        <a:xfrm>
          <a:off x="4678771" y="7743357"/>
          <a:ext cx="1766625" cy="2244396"/>
        </a:xfrm>
        <a:prstGeom prst="rect">
          <a:avLst/>
        </a:prstGeom>
      </xdr:spPr>
    </xdr:pic>
    <xdr:clientData/>
  </xdr:twoCellAnchor>
  <xdr:twoCellAnchor editAs="oneCell">
    <xdr:from>
      <xdr:col>8</xdr:col>
      <xdr:colOff>460076</xdr:colOff>
      <xdr:row>8</xdr:row>
      <xdr:rowOff>45884</xdr:rowOff>
    </xdr:from>
    <xdr:to>
      <xdr:col>9</xdr:col>
      <xdr:colOff>1250909</xdr:colOff>
      <xdr:row>8</xdr:row>
      <xdr:rowOff>2508649</xdr:rowOff>
    </xdr:to>
    <xdr:pic>
      <xdr:nvPicPr>
        <xdr:cNvPr id="8" name="Picture 5">
          <a:extLst>
            <a:ext uri="{FF2B5EF4-FFF2-40B4-BE49-F238E27FC236}">
              <a16:creationId xmlns:a16="http://schemas.microsoft.com/office/drawing/2014/main" id="{7B9D07F6-C24F-7BCF-5852-C9B069BB3763}"/>
            </a:ext>
            <a:ext uri="{147F2762-F138-4A5C-976F-8EAC2B608ADB}">
              <a16:predDERef xmlns:a16="http://schemas.microsoft.com/office/drawing/2014/main" pred="{17DE9E73-8C9D-8DCA-B7CC-02D400CB48EF}"/>
            </a:ext>
          </a:extLst>
        </xdr:cNvPr>
        <xdr:cNvPicPr>
          <a:picLocks noChangeAspect="1"/>
        </xdr:cNvPicPr>
      </xdr:nvPicPr>
      <xdr:blipFill rotWithShape="1">
        <a:blip xmlns:r="http://schemas.openxmlformats.org/officeDocument/2006/relationships" r:embed="rId3"/>
        <a:srcRect l="35343" t="10550" r="3350" b="42257"/>
        <a:stretch/>
      </xdr:blipFill>
      <xdr:spPr>
        <a:xfrm>
          <a:off x="7932592" y="7702755"/>
          <a:ext cx="2551053" cy="2462765"/>
        </a:xfrm>
        <a:prstGeom prst="rect">
          <a:avLst/>
        </a:prstGeom>
      </xdr:spPr>
    </xdr:pic>
    <xdr:clientData/>
  </xdr:twoCellAnchor>
  <xdr:twoCellAnchor editAs="oneCell">
    <xdr:from>
      <xdr:col>11</xdr:col>
      <xdr:colOff>351155</xdr:colOff>
      <xdr:row>8</xdr:row>
      <xdr:rowOff>141797</xdr:rowOff>
    </xdr:from>
    <xdr:to>
      <xdr:col>12</xdr:col>
      <xdr:colOff>1336942</xdr:colOff>
      <xdr:row>8</xdr:row>
      <xdr:rowOff>2405533</xdr:rowOff>
    </xdr:to>
    <xdr:pic>
      <xdr:nvPicPr>
        <xdr:cNvPr id="7" name="Picture 6">
          <a:extLst>
            <a:ext uri="{FF2B5EF4-FFF2-40B4-BE49-F238E27FC236}">
              <a16:creationId xmlns:a16="http://schemas.microsoft.com/office/drawing/2014/main" id="{D4CDBF59-382C-2AF1-7244-890A9CC9DFDB}"/>
            </a:ext>
            <a:ext uri="{147F2762-F138-4A5C-976F-8EAC2B608ADB}">
              <a16:predDERef xmlns:a16="http://schemas.microsoft.com/office/drawing/2014/main" pred="{7B9D07F6-C24F-7BCF-5852-C9B069BB3763}"/>
            </a:ext>
          </a:extLst>
        </xdr:cNvPr>
        <xdr:cNvPicPr>
          <a:picLocks noChangeAspect="1"/>
        </xdr:cNvPicPr>
      </xdr:nvPicPr>
      <xdr:blipFill>
        <a:blip xmlns:r="http://schemas.openxmlformats.org/officeDocument/2006/relationships" r:embed="rId4"/>
        <a:stretch>
          <a:fillRect/>
        </a:stretch>
      </xdr:blipFill>
      <xdr:spPr>
        <a:xfrm>
          <a:off x="11449316" y="7798668"/>
          <a:ext cx="2746007" cy="2263736"/>
        </a:xfrm>
        <a:prstGeom prst="rect">
          <a:avLst/>
        </a:prstGeom>
      </xdr:spPr>
    </xdr:pic>
    <xdr:clientData/>
  </xdr:twoCellAnchor>
  <xdr:twoCellAnchor editAs="oneCell">
    <xdr:from>
      <xdr:col>5</xdr:col>
      <xdr:colOff>71438</xdr:colOff>
      <xdr:row>4</xdr:row>
      <xdr:rowOff>119062</xdr:rowOff>
    </xdr:from>
    <xdr:to>
      <xdr:col>9</xdr:col>
      <xdr:colOff>1176338</xdr:colOff>
      <xdr:row>4</xdr:row>
      <xdr:rowOff>5005387</xdr:rowOff>
    </xdr:to>
    <xdr:pic>
      <xdr:nvPicPr>
        <xdr:cNvPr id="14" name="Picture 1">
          <a:extLst>
            <a:ext uri="{FF2B5EF4-FFF2-40B4-BE49-F238E27FC236}">
              <a16:creationId xmlns:a16="http://schemas.microsoft.com/office/drawing/2014/main" id="{8E0941E3-FA9E-3300-B3BF-2A7B87BDFAA8}"/>
            </a:ext>
            <a:ext uri="{147F2762-F138-4A5C-976F-8EAC2B608ADB}">
              <a16:predDERef xmlns:a16="http://schemas.microsoft.com/office/drawing/2014/main" pred="{D4CDBF59-382C-2AF1-7244-890A9CC9DFDB}"/>
            </a:ext>
          </a:extLst>
        </xdr:cNvPr>
        <xdr:cNvPicPr>
          <a:picLocks noChangeAspect="1"/>
        </xdr:cNvPicPr>
      </xdr:nvPicPr>
      <xdr:blipFill>
        <a:blip xmlns:r="http://schemas.openxmlformats.org/officeDocument/2006/relationships" r:embed="rId5"/>
        <a:stretch>
          <a:fillRect/>
        </a:stretch>
      </xdr:blipFill>
      <xdr:spPr>
        <a:xfrm rot="16200000">
          <a:off x="4581525" y="142875"/>
          <a:ext cx="4886325" cy="6362700"/>
        </a:xfrm>
        <a:prstGeom prst="rect">
          <a:avLst/>
        </a:prstGeom>
      </xdr:spPr>
    </xdr:pic>
    <xdr:clientData/>
  </xdr:twoCellAnchor>
  <xdr:twoCellAnchor editAs="oneCell">
    <xdr:from>
      <xdr:col>5</xdr:col>
      <xdr:colOff>1028700</xdr:colOff>
      <xdr:row>4</xdr:row>
      <xdr:rowOff>847725</xdr:rowOff>
    </xdr:from>
    <xdr:to>
      <xdr:col>6</xdr:col>
      <xdr:colOff>1200150</xdr:colOff>
      <xdr:row>4</xdr:row>
      <xdr:rowOff>4600575</xdr:rowOff>
    </xdr:to>
    <mc:AlternateContent xmlns:mc="http://schemas.openxmlformats.org/markup-compatibility/2006" xmlns:xdr14="http://schemas.microsoft.com/office/excel/2010/spreadsheetDrawing">
      <mc:Choice Requires="xdr14">
        <xdr:contentPart xmlns:r="http://schemas.openxmlformats.org/officeDocument/2006/relationships" r:id="rId6">
          <xdr14:nvContentPartPr>
            <xdr14:cNvPr id="16" name="Ink 15">
              <a:extLst>
                <a:ext uri="{FF2B5EF4-FFF2-40B4-BE49-F238E27FC236}">
                  <a16:creationId xmlns:a16="http://schemas.microsoft.com/office/drawing/2014/main" id="{6DA9543D-8DF8-42F3-8D42-160364CE0BAB}"/>
                </a:ext>
                <a:ext uri="{147F2762-F138-4A5C-976F-8EAC2B608ADB}">
                  <a16:predDERef xmlns:a16="http://schemas.microsoft.com/office/drawing/2014/main" pred="{8E0941E3-FA9E-3300-B3BF-2A7B87BDFAA8}"/>
                </a:ext>
              </a:extLst>
            </xdr14:cNvPr>
            <xdr14:cNvContentPartPr/>
          </xdr14:nvContentPartPr>
          <xdr14:nvPr macro=""/>
          <xdr14:xfrm>
            <a:off x="4800600" y="1609725"/>
            <a:ext cx="1885950" cy="3752850"/>
          </xdr14:xfrm>
        </xdr:contentPart>
      </mc:Choice>
      <mc:Fallback xmlns="">
        <xdr:pic>
          <xdr:nvPicPr>
            <xdr:cNvPr id="16" name="">
              <a:extLst>
                <a:ext uri="{FF2B5EF4-FFF2-40B4-BE49-F238E27FC236}">
                  <a16:creationId xmlns:a16="http://schemas.microsoft.com/office/drawing/2014/main" id="{6DA9543D-8DF8-42F3-8D42-160364CE0BAB}"/>
                </a:ext>
                <a:ext uri="{147F2762-F138-4A5C-976F-8EAC2B608ADB}">
                  <a16:predDERef xmlns:a16="http://schemas.microsoft.com/office/drawing/2014/main" pred="{8E0941E3-FA9E-3300-B3BF-2A7B87BDFAA8}"/>
                </a:ext>
              </a:extLst>
            </xdr:cNvPr>
            <xdr:cNvPicPr/>
          </xdr:nvPicPr>
          <xdr:blipFill>
            <a:blip xmlns:r="http://schemas.openxmlformats.org/officeDocument/2006/relationships" r:embed="rId7"/>
            <a:stretch>
              <a:fillRect/>
            </a:stretch>
          </xdr:blipFill>
          <xdr:spPr>
            <a:xfrm>
              <a:off x="4737603" y="1547081"/>
              <a:ext cx="2011584" cy="3878497"/>
            </a:xfrm>
            <a:prstGeom prst="rect">
              <a:avLst/>
            </a:prstGeom>
          </xdr:spPr>
        </xdr:pic>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4</xdr:row>
      <xdr:rowOff>1</xdr:rowOff>
    </xdr:from>
    <xdr:to>
      <xdr:col>3</xdr:col>
      <xdr:colOff>13025</xdr:colOff>
      <xdr:row>4</xdr:row>
      <xdr:rowOff>1254889</xdr:rowOff>
    </xdr:to>
    <xdr:pic>
      <xdr:nvPicPr>
        <xdr:cNvPr id="10" name="Picture 9">
          <a:extLst>
            <a:ext uri="{FF2B5EF4-FFF2-40B4-BE49-F238E27FC236}">
              <a16:creationId xmlns:a16="http://schemas.microsoft.com/office/drawing/2014/main" id="{C5535451-991A-848C-E13E-72759ED0A725}"/>
            </a:ext>
          </a:extLst>
        </xdr:cNvPr>
        <xdr:cNvPicPr>
          <a:picLocks noChangeAspect="1"/>
        </xdr:cNvPicPr>
      </xdr:nvPicPr>
      <xdr:blipFill>
        <a:blip xmlns:r="http://schemas.openxmlformats.org/officeDocument/2006/relationships" r:embed="rId1"/>
        <a:stretch>
          <a:fillRect/>
        </a:stretch>
      </xdr:blipFill>
      <xdr:spPr>
        <a:xfrm>
          <a:off x="234462" y="644770"/>
          <a:ext cx="3490871" cy="1254888"/>
        </a:xfrm>
        <a:prstGeom prst="rect">
          <a:avLst/>
        </a:prstGeom>
      </xdr:spPr>
    </xdr:pic>
    <xdr:clientData/>
  </xdr:twoCellAnchor>
  <xdr:twoCellAnchor editAs="oneCell">
    <xdr:from>
      <xdr:col>2</xdr:col>
      <xdr:colOff>6514</xdr:colOff>
      <xdr:row>4</xdr:row>
      <xdr:rowOff>2917743</xdr:rowOff>
    </xdr:from>
    <xdr:to>
      <xdr:col>3</xdr:col>
      <xdr:colOff>58616</xdr:colOff>
      <xdr:row>4</xdr:row>
      <xdr:rowOff>4120348</xdr:rowOff>
    </xdr:to>
    <xdr:pic>
      <xdr:nvPicPr>
        <xdr:cNvPr id="13" name="Picture 12">
          <a:extLst>
            <a:ext uri="{FF2B5EF4-FFF2-40B4-BE49-F238E27FC236}">
              <a16:creationId xmlns:a16="http://schemas.microsoft.com/office/drawing/2014/main" id="{E87E3F4B-532A-FBD3-FF19-ABB5517A65C3}"/>
            </a:ext>
          </a:extLst>
        </xdr:cNvPr>
        <xdr:cNvPicPr>
          <a:picLocks noChangeAspect="1"/>
        </xdr:cNvPicPr>
      </xdr:nvPicPr>
      <xdr:blipFill>
        <a:blip xmlns:r="http://schemas.openxmlformats.org/officeDocument/2006/relationships" r:embed="rId2"/>
        <a:stretch>
          <a:fillRect/>
        </a:stretch>
      </xdr:blipFill>
      <xdr:spPr>
        <a:xfrm>
          <a:off x="240976" y="3562512"/>
          <a:ext cx="3529948" cy="1202605"/>
        </a:xfrm>
        <a:prstGeom prst="rect">
          <a:avLst/>
        </a:prstGeom>
      </xdr:spPr>
    </xdr:pic>
    <xdr:clientData/>
  </xdr:twoCellAnchor>
  <xdr:twoCellAnchor editAs="oneCell">
    <xdr:from>
      <xdr:col>2</xdr:col>
      <xdr:colOff>6514</xdr:colOff>
      <xdr:row>4</xdr:row>
      <xdr:rowOff>1250462</xdr:rowOff>
    </xdr:from>
    <xdr:to>
      <xdr:col>3</xdr:col>
      <xdr:colOff>6514</xdr:colOff>
      <xdr:row>4</xdr:row>
      <xdr:rowOff>2919828</xdr:rowOff>
    </xdr:to>
    <xdr:pic>
      <xdr:nvPicPr>
        <xdr:cNvPr id="14" name="Picture 13">
          <a:extLst>
            <a:ext uri="{FF2B5EF4-FFF2-40B4-BE49-F238E27FC236}">
              <a16:creationId xmlns:a16="http://schemas.microsoft.com/office/drawing/2014/main" id="{557E4355-795B-5D25-BC2D-39B5A4A115A4}"/>
            </a:ext>
          </a:extLst>
        </xdr:cNvPr>
        <xdr:cNvPicPr>
          <a:picLocks noChangeAspect="1"/>
        </xdr:cNvPicPr>
      </xdr:nvPicPr>
      <xdr:blipFill>
        <a:blip xmlns:r="http://schemas.openxmlformats.org/officeDocument/2006/relationships" r:embed="rId3"/>
        <a:stretch>
          <a:fillRect/>
        </a:stretch>
      </xdr:blipFill>
      <xdr:spPr>
        <a:xfrm>
          <a:off x="240976" y="1895231"/>
          <a:ext cx="3477846" cy="166936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152400</xdr:colOff>
      <xdr:row>5</xdr:row>
      <xdr:rowOff>546879</xdr:rowOff>
    </xdr:from>
    <xdr:to>
      <xdr:col>10</xdr:col>
      <xdr:colOff>1631197</xdr:colOff>
      <xdr:row>5</xdr:row>
      <xdr:rowOff>1762125</xdr:rowOff>
    </xdr:to>
    <xdr:pic>
      <xdr:nvPicPr>
        <xdr:cNvPr id="16" name="Picture 1">
          <a:extLst>
            <a:ext uri="{FF2B5EF4-FFF2-40B4-BE49-F238E27FC236}">
              <a16:creationId xmlns:a16="http://schemas.microsoft.com/office/drawing/2014/main" id="{468AA9B5-824F-3B09-3B3A-5436579A3D44}"/>
            </a:ext>
            <a:ext uri="{147F2762-F138-4A5C-976F-8EAC2B608ADB}">
              <a16:predDERef xmlns:a16="http://schemas.microsoft.com/office/drawing/2014/main" pred="{B9B003D8-ECAE-2EC7-CA1B-4D43D50AA4CB}"/>
            </a:ext>
          </a:extLst>
        </xdr:cNvPr>
        <xdr:cNvPicPr>
          <a:picLocks noChangeAspect="1"/>
        </xdr:cNvPicPr>
      </xdr:nvPicPr>
      <xdr:blipFill rotWithShape="1">
        <a:blip xmlns:r="http://schemas.openxmlformats.org/officeDocument/2006/relationships" r:embed="rId1"/>
        <a:srcRect l="11878" r="11878"/>
        <a:stretch/>
      </xdr:blipFill>
      <xdr:spPr>
        <a:xfrm>
          <a:off x="7886700" y="1404129"/>
          <a:ext cx="1478797" cy="1215246"/>
        </a:xfrm>
        <a:prstGeom prst="rect">
          <a:avLst/>
        </a:prstGeom>
      </xdr:spPr>
    </xdr:pic>
    <xdr:clientData/>
  </xdr:twoCellAnchor>
  <xdr:twoCellAnchor editAs="oneCell">
    <xdr:from>
      <xdr:col>8</xdr:col>
      <xdr:colOff>304800</xdr:colOff>
      <xdr:row>5</xdr:row>
      <xdr:rowOff>304799</xdr:rowOff>
    </xdr:from>
    <xdr:to>
      <xdr:col>8</xdr:col>
      <xdr:colOff>1530390</xdr:colOff>
      <xdr:row>5</xdr:row>
      <xdr:rowOff>2276474</xdr:rowOff>
    </xdr:to>
    <xdr:pic>
      <xdr:nvPicPr>
        <xdr:cNvPr id="4" name="Picture 4">
          <a:extLst>
            <a:ext uri="{FF2B5EF4-FFF2-40B4-BE49-F238E27FC236}">
              <a16:creationId xmlns:a16="http://schemas.microsoft.com/office/drawing/2014/main" id="{B9B003D8-ECAE-2EC7-CA1B-4D43D50AA4CB}"/>
            </a:ext>
            <a:ext uri="{147F2762-F138-4A5C-976F-8EAC2B608ADB}">
              <a16:predDERef xmlns:a16="http://schemas.microsoft.com/office/drawing/2014/main" pred="{468AA9B5-824F-3B09-3B3A-5436579A3D44}"/>
            </a:ext>
          </a:extLst>
        </xdr:cNvPr>
        <xdr:cNvPicPr>
          <a:picLocks noChangeAspect="1"/>
        </xdr:cNvPicPr>
      </xdr:nvPicPr>
      <xdr:blipFill rotWithShape="1">
        <a:blip xmlns:r="http://schemas.openxmlformats.org/officeDocument/2006/relationships" r:embed="rId2"/>
        <a:srcRect t="12963" b="11873"/>
        <a:stretch/>
      </xdr:blipFill>
      <xdr:spPr>
        <a:xfrm>
          <a:off x="6162675" y="1162049"/>
          <a:ext cx="1225590" cy="1971675"/>
        </a:xfrm>
        <a:prstGeom prst="rect">
          <a:avLst/>
        </a:prstGeom>
      </xdr:spPr>
    </xdr:pic>
    <xdr:clientData/>
  </xdr:twoCellAnchor>
  <xdr:twoCellAnchor editAs="oneCell">
    <xdr:from>
      <xdr:col>2</xdr:col>
      <xdr:colOff>133348</xdr:colOff>
      <xdr:row>5</xdr:row>
      <xdr:rowOff>619793</xdr:rowOff>
    </xdr:from>
    <xdr:to>
      <xdr:col>2</xdr:col>
      <xdr:colOff>1647826</xdr:colOff>
      <xdr:row>5</xdr:row>
      <xdr:rowOff>1924050</xdr:rowOff>
    </xdr:to>
    <xdr:pic>
      <xdr:nvPicPr>
        <xdr:cNvPr id="8" name="Picture 19">
          <a:extLst>
            <a:ext uri="{FF2B5EF4-FFF2-40B4-BE49-F238E27FC236}">
              <a16:creationId xmlns:a16="http://schemas.microsoft.com/office/drawing/2014/main" id="{FE9598F1-5E2D-EAAA-D46E-9FB981928FD5}"/>
            </a:ext>
            <a:ext uri="{147F2762-F138-4A5C-976F-8EAC2B608ADB}">
              <a16:predDERef xmlns:a16="http://schemas.microsoft.com/office/drawing/2014/main" pred="{B9B003D8-ECAE-2EC7-CA1B-4D43D50AA4CB}"/>
            </a:ext>
          </a:extLst>
        </xdr:cNvPr>
        <xdr:cNvPicPr>
          <a:picLocks noChangeAspect="1"/>
        </xdr:cNvPicPr>
      </xdr:nvPicPr>
      <xdr:blipFill>
        <a:blip xmlns:r="http://schemas.openxmlformats.org/officeDocument/2006/relationships" r:embed="rId3"/>
        <a:stretch>
          <a:fillRect/>
        </a:stretch>
      </xdr:blipFill>
      <xdr:spPr>
        <a:xfrm>
          <a:off x="361948" y="1477043"/>
          <a:ext cx="1514478" cy="1304257"/>
        </a:xfrm>
        <a:prstGeom prst="rect">
          <a:avLst/>
        </a:prstGeom>
      </xdr:spPr>
    </xdr:pic>
    <xdr:clientData/>
  </xdr:twoCellAnchor>
  <xdr:twoCellAnchor editAs="oneCell">
    <xdr:from>
      <xdr:col>4</xdr:col>
      <xdr:colOff>205873</xdr:colOff>
      <xdr:row>5</xdr:row>
      <xdr:rowOff>335547</xdr:rowOff>
    </xdr:from>
    <xdr:to>
      <xdr:col>4</xdr:col>
      <xdr:colOff>1542721</xdr:colOff>
      <xdr:row>5</xdr:row>
      <xdr:rowOff>2171700</xdr:rowOff>
    </xdr:to>
    <xdr:pic>
      <xdr:nvPicPr>
        <xdr:cNvPr id="3" name="Picture 16">
          <a:extLst>
            <a:ext uri="{FF2B5EF4-FFF2-40B4-BE49-F238E27FC236}">
              <a16:creationId xmlns:a16="http://schemas.microsoft.com/office/drawing/2014/main" id="{00241743-3794-D6D9-953E-8C9FAD4ADF90}"/>
            </a:ext>
            <a:ext uri="{147F2762-F138-4A5C-976F-8EAC2B608ADB}">
              <a16:predDERef xmlns:a16="http://schemas.microsoft.com/office/drawing/2014/main" pred="{6EFA8478-446F-EB35-92E0-7A3F76717768}"/>
            </a:ext>
          </a:extLst>
        </xdr:cNvPr>
        <xdr:cNvPicPr>
          <a:picLocks noChangeAspect="1"/>
        </xdr:cNvPicPr>
      </xdr:nvPicPr>
      <xdr:blipFill>
        <a:blip xmlns:r="http://schemas.openxmlformats.org/officeDocument/2006/relationships" r:embed="rId4"/>
        <a:stretch>
          <a:fillRect/>
        </a:stretch>
      </xdr:blipFill>
      <xdr:spPr>
        <a:xfrm>
          <a:off x="2310898" y="1192797"/>
          <a:ext cx="1336848" cy="1836153"/>
        </a:xfrm>
        <a:prstGeom prst="rect">
          <a:avLst/>
        </a:prstGeom>
      </xdr:spPr>
    </xdr:pic>
    <xdr:clientData/>
  </xdr:twoCellAnchor>
  <xdr:twoCellAnchor editAs="oneCell">
    <xdr:from>
      <xdr:col>6</xdr:col>
      <xdr:colOff>228600</xdr:colOff>
      <xdr:row>5</xdr:row>
      <xdr:rowOff>495300</xdr:rowOff>
    </xdr:from>
    <xdr:to>
      <xdr:col>6</xdr:col>
      <xdr:colOff>1562100</xdr:colOff>
      <xdr:row>5</xdr:row>
      <xdr:rowOff>2028825</xdr:rowOff>
    </xdr:to>
    <xdr:pic>
      <xdr:nvPicPr>
        <xdr:cNvPr id="15" name="Picture 10">
          <a:extLst>
            <a:ext uri="{FF2B5EF4-FFF2-40B4-BE49-F238E27FC236}">
              <a16:creationId xmlns:a16="http://schemas.microsoft.com/office/drawing/2014/main" id="{1E9B4DD7-C197-ABA0-D7E1-9D47B09C7BA1}"/>
            </a:ext>
            <a:ext uri="{147F2762-F138-4A5C-976F-8EAC2B608ADB}">
              <a16:predDERef xmlns:a16="http://schemas.microsoft.com/office/drawing/2014/main" pred="{00241743-3794-D6D9-953E-8C9FAD4ADF90}"/>
            </a:ext>
          </a:extLst>
        </xdr:cNvPr>
        <xdr:cNvPicPr>
          <a:picLocks noChangeAspect="1"/>
        </xdr:cNvPicPr>
      </xdr:nvPicPr>
      <xdr:blipFill>
        <a:blip xmlns:r="http://schemas.openxmlformats.org/officeDocument/2006/relationships" r:embed="rId5"/>
        <a:stretch>
          <a:fillRect/>
        </a:stretch>
      </xdr:blipFill>
      <xdr:spPr>
        <a:xfrm>
          <a:off x="4210050" y="1352550"/>
          <a:ext cx="1333500" cy="15335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110813</xdr:colOff>
      <xdr:row>5</xdr:row>
      <xdr:rowOff>4382439</xdr:rowOff>
    </xdr:from>
    <xdr:to>
      <xdr:col>4</xdr:col>
      <xdr:colOff>94721</xdr:colOff>
      <xdr:row>6</xdr:row>
      <xdr:rowOff>99945</xdr:rowOff>
    </xdr:to>
    <xdr:pic>
      <xdr:nvPicPr>
        <xdr:cNvPr id="14" name="Picture 1">
          <a:extLst>
            <a:ext uri="{FF2B5EF4-FFF2-40B4-BE49-F238E27FC236}">
              <a16:creationId xmlns:a16="http://schemas.microsoft.com/office/drawing/2014/main" id="{0C43F2F2-1A62-D36A-0A29-DBA8740042CF}"/>
            </a:ext>
          </a:extLst>
        </xdr:cNvPr>
        <xdr:cNvPicPr>
          <a:picLocks noChangeAspect="1"/>
        </xdr:cNvPicPr>
      </xdr:nvPicPr>
      <xdr:blipFill>
        <a:blip xmlns:r="http://schemas.openxmlformats.org/officeDocument/2006/relationships" r:embed="rId1"/>
        <a:stretch>
          <a:fillRect/>
        </a:stretch>
      </xdr:blipFill>
      <xdr:spPr>
        <a:xfrm>
          <a:off x="110813" y="5219566"/>
          <a:ext cx="2041308" cy="908631"/>
        </a:xfrm>
        <a:prstGeom prst="rect">
          <a:avLst/>
        </a:prstGeom>
      </xdr:spPr>
    </xdr:pic>
    <xdr:clientData/>
  </xdr:twoCellAnchor>
  <xdr:twoCellAnchor editAs="oneCell">
    <xdr:from>
      <xdr:col>4</xdr:col>
      <xdr:colOff>341692</xdr:colOff>
      <xdr:row>5</xdr:row>
      <xdr:rowOff>4133448</xdr:rowOff>
    </xdr:from>
    <xdr:to>
      <xdr:col>4</xdr:col>
      <xdr:colOff>1532317</xdr:colOff>
      <xdr:row>5</xdr:row>
      <xdr:rowOff>5028798</xdr:rowOff>
    </xdr:to>
    <xdr:pic>
      <xdr:nvPicPr>
        <xdr:cNvPr id="15" name="Picture 1">
          <a:extLst>
            <a:ext uri="{FF2B5EF4-FFF2-40B4-BE49-F238E27FC236}">
              <a16:creationId xmlns:a16="http://schemas.microsoft.com/office/drawing/2014/main" id="{D309BFCD-4017-C806-81D1-08FA71017B13}"/>
            </a:ext>
            <a:ext uri="{147F2762-F138-4A5C-976F-8EAC2B608ADB}">
              <a16:predDERef xmlns:a16="http://schemas.microsoft.com/office/drawing/2014/main" pred="{0C43F2F2-1A62-D36A-0A29-DBA8740042CF}"/>
            </a:ext>
          </a:extLst>
        </xdr:cNvPr>
        <xdr:cNvPicPr>
          <a:picLocks noChangeAspect="1"/>
        </xdr:cNvPicPr>
      </xdr:nvPicPr>
      <xdr:blipFill>
        <a:blip xmlns:r="http://schemas.openxmlformats.org/officeDocument/2006/relationships" r:embed="rId2"/>
        <a:stretch>
          <a:fillRect/>
        </a:stretch>
      </xdr:blipFill>
      <xdr:spPr>
        <a:xfrm>
          <a:off x="2455974" y="4970575"/>
          <a:ext cx="1190625" cy="895350"/>
        </a:xfrm>
        <a:prstGeom prst="rect">
          <a:avLst/>
        </a:prstGeom>
      </xdr:spPr>
    </xdr:pic>
    <xdr:clientData/>
  </xdr:twoCellAnchor>
  <xdr:twoCellAnchor editAs="oneCell">
    <xdr:from>
      <xdr:col>6</xdr:col>
      <xdr:colOff>183389</xdr:colOff>
      <xdr:row>5</xdr:row>
      <xdr:rowOff>4528667</xdr:rowOff>
    </xdr:from>
    <xdr:to>
      <xdr:col>6</xdr:col>
      <xdr:colOff>1583564</xdr:colOff>
      <xdr:row>5</xdr:row>
      <xdr:rowOff>4995392</xdr:rowOff>
    </xdr:to>
    <xdr:pic>
      <xdr:nvPicPr>
        <xdr:cNvPr id="17" name="Picture 2">
          <a:extLst>
            <a:ext uri="{FF2B5EF4-FFF2-40B4-BE49-F238E27FC236}">
              <a16:creationId xmlns:a16="http://schemas.microsoft.com/office/drawing/2014/main" id="{DEFEBC0C-2BF8-BF15-3B69-6B3E252A76A5}"/>
            </a:ext>
            <a:ext uri="{147F2762-F138-4A5C-976F-8EAC2B608ADB}">
              <a16:predDERef xmlns:a16="http://schemas.microsoft.com/office/drawing/2014/main" pred="{D309BFCD-4017-C806-81D1-08FA71017B13}"/>
            </a:ext>
          </a:extLst>
        </xdr:cNvPr>
        <xdr:cNvPicPr>
          <a:picLocks noChangeAspect="1"/>
        </xdr:cNvPicPr>
      </xdr:nvPicPr>
      <xdr:blipFill>
        <a:blip xmlns:r="http://schemas.openxmlformats.org/officeDocument/2006/relationships" r:embed="rId3"/>
        <a:stretch>
          <a:fillRect/>
        </a:stretch>
      </xdr:blipFill>
      <xdr:spPr>
        <a:xfrm>
          <a:off x="4175840" y="5365794"/>
          <a:ext cx="1400175" cy="4667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26977</xdr:colOff>
      <xdr:row>5</xdr:row>
      <xdr:rowOff>38298</xdr:rowOff>
    </xdr:from>
    <xdr:to>
      <xdr:col>2</xdr:col>
      <xdr:colOff>2101215</xdr:colOff>
      <xdr:row>5</xdr:row>
      <xdr:rowOff>2153920</xdr:rowOff>
    </xdr:to>
    <xdr:pic>
      <xdr:nvPicPr>
        <xdr:cNvPr id="4" name="Picture 5" descr="Andrew Ng | Stanford HAI">
          <a:extLst>
            <a:ext uri="{FF2B5EF4-FFF2-40B4-BE49-F238E27FC236}">
              <a16:creationId xmlns:a16="http://schemas.microsoft.com/office/drawing/2014/main" id="{F30F8606-DC75-6939-4CA8-FDBD704BE48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55577" y="857448"/>
          <a:ext cx="2074238" cy="21156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31115</xdr:colOff>
      <xdr:row>5</xdr:row>
      <xdr:rowOff>125730</xdr:rowOff>
    </xdr:from>
    <xdr:to>
      <xdr:col>4</xdr:col>
      <xdr:colOff>2098040</xdr:colOff>
      <xdr:row>5</xdr:row>
      <xdr:rowOff>2192655</xdr:rowOff>
    </xdr:to>
    <xdr:pic>
      <xdr:nvPicPr>
        <xdr:cNvPr id="5" name="Picture 1">
          <a:extLst>
            <a:ext uri="{FF2B5EF4-FFF2-40B4-BE49-F238E27FC236}">
              <a16:creationId xmlns:a16="http://schemas.microsoft.com/office/drawing/2014/main" id="{BBC24C4A-8E52-3308-C4DA-E9313E31C906}"/>
            </a:ext>
            <a:ext uri="{147F2762-F138-4A5C-976F-8EAC2B608ADB}">
              <a16:predDERef xmlns:a16="http://schemas.microsoft.com/office/drawing/2014/main" pred="{F30F8606-DC75-6939-4CA8-FDBD704BE486}"/>
            </a:ext>
          </a:extLst>
        </xdr:cNvPr>
        <xdr:cNvPicPr>
          <a:picLocks noChangeAspect="1"/>
        </xdr:cNvPicPr>
      </xdr:nvPicPr>
      <xdr:blipFill>
        <a:blip xmlns:r="http://schemas.openxmlformats.org/officeDocument/2006/relationships" r:embed="rId2"/>
        <a:stretch>
          <a:fillRect/>
        </a:stretch>
      </xdr:blipFill>
      <xdr:spPr>
        <a:xfrm>
          <a:off x="2526665" y="944880"/>
          <a:ext cx="2066925" cy="2066925"/>
        </a:xfrm>
        <a:prstGeom prst="rect">
          <a:avLst/>
        </a:prstGeom>
      </xdr:spPr>
    </xdr:pic>
    <xdr:clientData/>
  </xdr:twoCellAnchor>
  <xdr:twoCellAnchor editAs="oneCell">
    <xdr:from>
      <xdr:col>6</xdr:col>
      <xdr:colOff>65405</xdr:colOff>
      <xdr:row>5</xdr:row>
      <xdr:rowOff>162560</xdr:rowOff>
    </xdr:from>
    <xdr:to>
      <xdr:col>6</xdr:col>
      <xdr:colOff>2138045</xdr:colOff>
      <xdr:row>5</xdr:row>
      <xdr:rowOff>2235200</xdr:rowOff>
    </xdr:to>
    <xdr:pic>
      <xdr:nvPicPr>
        <xdr:cNvPr id="7" name="Picture 2">
          <a:extLst>
            <a:ext uri="{FF2B5EF4-FFF2-40B4-BE49-F238E27FC236}">
              <a16:creationId xmlns:a16="http://schemas.microsoft.com/office/drawing/2014/main" id="{92B2354D-C31F-16F2-0417-92B666DBEE84}"/>
            </a:ext>
            <a:ext uri="{147F2762-F138-4A5C-976F-8EAC2B608ADB}">
              <a16:predDERef xmlns:a16="http://schemas.microsoft.com/office/drawing/2014/main" pred="{BBC24C4A-8E52-3308-C4DA-E9313E31C906}"/>
            </a:ext>
          </a:extLst>
        </xdr:cNvPr>
        <xdr:cNvPicPr>
          <a:picLocks noChangeAspect="1"/>
        </xdr:cNvPicPr>
      </xdr:nvPicPr>
      <xdr:blipFill>
        <a:blip xmlns:r="http://schemas.openxmlformats.org/officeDocument/2006/relationships" r:embed="rId3"/>
        <a:stretch>
          <a:fillRect/>
        </a:stretch>
      </xdr:blipFill>
      <xdr:spPr>
        <a:xfrm>
          <a:off x="4942205" y="1026160"/>
          <a:ext cx="2072640" cy="207264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47625</xdr:colOff>
      <xdr:row>8</xdr:row>
      <xdr:rowOff>266700</xdr:rowOff>
    </xdr:from>
    <xdr:to>
      <xdr:col>3</xdr:col>
      <xdr:colOff>1647825</xdr:colOff>
      <xdr:row>8</xdr:row>
      <xdr:rowOff>2200275</xdr:rowOff>
    </xdr:to>
    <xdr:pic>
      <xdr:nvPicPr>
        <xdr:cNvPr id="2" name="Picture 1">
          <a:extLst>
            <a:ext uri="{FF2B5EF4-FFF2-40B4-BE49-F238E27FC236}">
              <a16:creationId xmlns:a16="http://schemas.microsoft.com/office/drawing/2014/main" id="{8E71F373-97B3-1EBE-FB65-0F5C10928555}"/>
            </a:ext>
          </a:extLst>
        </xdr:cNvPr>
        <xdr:cNvPicPr>
          <a:picLocks noChangeAspect="1"/>
        </xdr:cNvPicPr>
      </xdr:nvPicPr>
      <xdr:blipFill>
        <a:blip xmlns:r="http://schemas.openxmlformats.org/officeDocument/2006/relationships" r:embed="rId1"/>
        <a:stretch>
          <a:fillRect/>
        </a:stretch>
      </xdr:blipFill>
      <xdr:spPr>
        <a:xfrm>
          <a:off x="276225" y="8067675"/>
          <a:ext cx="3314700" cy="1933575"/>
        </a:xfrm>
        <a:prstGeom prst="rect">
          <a:avLst/>
        </a:prstGeom>
      </xdr:spPr>
    </xdr:pic>
    <xdr:clientData/>
  </xdr:twoCellAnchor>
  <xdr:twoCellAnchor editAs="oneCell">
    <xdr:from>
      <xdr:col>5</xdr:col>
      <xdr:colOff>65869</xdr:colOff>
      <xdr:row>8</xdr:row>
      <xdr:rowOff>763462</xdr:rowOff>
    </xdr:from>
    <xdr:to>
      <xdr:col>7</xdr:col>
      <xdr:colOff>46980</xdr:colOff>
      <xdr:row>8</xdr:row>
      <xdr:rowOff>1924684</xdr:rowOff>
    </xdr:to>
    <xdr:pic>
      <xdr:nvPicPr>
        <xdr:cNvPr id="15" name="Picture 2">
          <a:extLst>
            <a:ext uri="{FF2B5EF4-FFF2-40B4-BE49-F238E27FC236}">
              <a16:creationId xmlns:a16="http://schemas.microsoft.com/office/drawing/2014/main" id="{61DAD605-DCA3-F529-F39C-986F5F6487C5}"/>
            </a:ext>
            <a:ext uri="{147F2762-F138-4A5C-976F-8EAC2B608ADB}">
              <a16:predDERef xmlns:a16="http://schemas.microsoft.com/office/drawing/2014/main" pred="{8E71F373-97B3-1EBE-FB65-0F5C10928555}"/>
            </a:ext>
          </a:extLst>
        </xdr:cNvPr>
        <xdr:cNvPicPr>
          <a:picLocks noChangeAspect="1"/>
        </xdr:cNvPicPr>
      </xdr:nvPicPr>
      <xdr:blipFill rotWithShape="1">
        <a:blip xmlns:r="http://schemas.openxmlformats.org/officeDocument/2006/relationships" r:embed="rId2"/>
        <a:srcRect r="7895"/>
        <a:stretch/>
      </xdr:blipFill>
      <xdr:spPr>
        <a:xfrm>
          <a:off x="3920693" y="8596374"/>
          <a:ext cx="3410111" cy="1161222"/>
        </a:xfrm>
        <a:prstGeom prst="rect">
          <a:avLst/>
        </a:prstGeom>
      </xdr:spPr>
    </xdr:pic>
    <xdr:clientData/>
  </xdr:twoCellAnchor>
  <xdr:twoCellAnchor editAs="oneCell">
    <xdr:from>
      <xdr:col>8</xdr:col>
      <xdr:colOff>73715</xdr:colOff>
      <xdr:row>8</xdr:row>
      <xdr:rowOff>130450</xdr:rowOff>
    </xdr:from>
    <xdr:to>
      <xdr:col>10</xdr:col>
      <xdr:colOff>16565</xdr:colOff>
      <xdr:row>8</xdr:row>
      <xdr:rowOff>2365193</xdr:rowOff>
    </xdr:to>
    <xdr:pic>
      <xdr:nvPicPr>
        <xdr:cNvPr id="6" name="Picture 3">
          <a:extLst>
            <a:ext uri="{FF2B5EF4-FFF2-40B4-BE49-F238E27FC236}">
              <a16:creationId xmlns:a16="http://schemas.microsoft.com/office/drawing/2014/main" id="{30FB7274-CCE2-D0A9-4B80-A697C116C95B}"/>
            </a:ext>
            <a:ext uri="{147F2762-F138-4A5C-976F-8EAC2B608ADB}">
              <a16:predDERef xmlns:a16="http://schemas.microsoft.com/office/drawing/2014/main" pred="{61DAD605-DCA3-F529-F39C-986F5F6487C5}"/>
            </a:ext>
          </a:extLst>
        </xdr:cNvPr>
        <xdr:cNvPicPr>
          <a:picLocks noChangeAspect="1"/>
        </xdr:cNvPicPr>
      </xdr:nvPicPr>
      <xdr:blipFill rotWithShape="1">
        <a:blip xmlns:r="http://schemas.openxmlformats.org/officeDocument/2006/relationships" r:embed="rId3"/>
        <a:srcRect l="286" r="44442"/>
        <a:stretch/>
      </xdr:blipFill>
      <xdr:spPr>
        <a:xfrm>
          <a:off x="7594324" y="7949233"/>
          <a:ext cx="3371850" cy="2234743"/>
        </a:xfrm>
        <a:prstGeom prst="rect">
          <a:avLst/>
        </a:prstGeom>
      </xdr:spPr>
    </xdr:pic>
    <xdr:clientData/>
  </xdr:twoCellAnchor>
  <xdr:twoCellAnchor editAs="oneCell">
    <xdr:from>
      <xdr:col>5</xdr:col>
      <xdr:colOff>823783</xdr:colOff>
      <xdr:row>4</xdr:row>
      <xdr:rowOff>50069</xdr:rowOff>
    </xdr:from>
    <xdr:to>
      <xdr:col>11</xdr:col>
      <xdr:colOff>214185</xdr:colOff>
      <xdr:row>4</xdr:row>
      <xdr:rowOff>5146067</xdr:rowOff>
    </xdr:to>
    <xdr:pic>
      <xdr:nvPicPr>
        <xdr:cNvPr id="28" name="Picture 2">
          <a:extLst>
            <a:ext uri="{FF2B5EF4-FFF2-40B4-BE49-F238E27FC236}">
              <a16:creationId xmlns:a16="http://schemas.microsoft.com/office/drawing/2014/main" id="{826AD8B9-B8DD-CEBA-13B0-7A9D1105144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685269" y="832664"/>
          <a:ext cx="6477002" cy="5095998"/>
        </a:xfrm>
        <a:prstGeom prst="rect">
          <a:avLst/>
        </a:prstGeom>
      </xdr:spPr>
    </xdr:pic>
    <xdr:clientData/>
  </xdr:twoCellAnchor>
  <xdr:twoCellAnchor editAs="oneCell">
    <xdr:from>
      <xdr:col>11</xdr:col>
      <xdr:colOff>9525</xdr:colOff>
      <xdr:row>8</xdr:row>
      <xdr:rowOff>819150</xdr:rowOff>
    </xdr:from>
    <xdr:to>
      <xdr:col>13</xdr:col>
      <xdr:colOff>0</xdr:colOff>
      <xdr:row>8</xdr:row>
      <xdr:rowOff>1390650</xdr:rowOff>
    </xdr:to>
    <xdr:pic>
      <xdr:nvPicPr>
        <xdr:cNvPr id="29" name="Picture 28">
          <a:extLst>
            <a:ext uri="{FF2B5EF4-FFF2-40B4-BE49-F238E27FC236}">
              <a16:creationId xmlns:a16="http://schemas.microsoft.com/office/drawing/2014/main" id="{CA574BD3-7517-8AE3-C329-63D0ED5C8A9F}"/>
            </a:ext>
            <a:ext uri="{147F2762-F138-4A5C-976F-8EAC2B608ADB}">
              <a16:predDERef xmlns:a16="http://schemas.microsoft.com/office/drawing/2014/main" pred="{826AD8B9-B8DD-CEBA-13B0-7A9D11051449}"/>
            </a:ext>
          </a:extLst>
        </xdr:cNvPr>
        <xdr:cNvPicPr>
          <a:picLocks noChangeAspect="1"/>
        </xdr:cNvPicPr>
      </xdr:nvPicPr>
      <xdr:blipFill>
        <a:blip xmlns:r="http://schemas.openxmlformats.org/officeDocument/2006/relationships" r:embed="rId5"/>
        <a:stretch>
          <a:fillRect/>
        </a:stretch>
      </xdr:blipFill>
      <xdr:spPr>
        <a:xfrm>
          <a:off x="10868025" y="8620125"/>
          <a:ext cx="3419475" cy="571500"/>
        </a:xfrm>
        <a:prstGeom prst="rect">
          <a:avLst/>
        </a:prstGeom>
      </xdr:spPr>
    </xdr:pic>
    <xdr:clientData/>
  </xdr:twoCellAnchor>
  <xdr:twoCellAnchor editAs="oneCell">
    <xdr:from>
      <xdr:col>11</xdr:col>
      <xdr:colOff>19050</xdr:colOff>
      <xdr:row>8</xdr:row>
      <xdr:rowOff>1419225</xdr:rowOff>
    </xdr:from>
    <xdr:to>
      <xdr:col>12</xdr:col>
      <xdr:colOff>1695450</xdr:colOff>
      <xdr:row>8</xdr:row>
      <xdr:rowOff>2009775</xdr:rowOff>
    </xdr:to>
    <xdr:pic>
      <xdr:nvPicPr>
        <xdr:cNvPr id="30" name="Picture 29">
          <a:extLst>
            <a:ext uri="{FF2B5EF4-FFF2-40B4-BE49-F238E27FC236}">
              <a16:creationId xmlns:a16="http://schemas.microsoft.com/office/drawing/2014/main" id="{6EA78373-2C99-BFD5-3371-B4FB18C5AD42}"/>
            </a:ext>
            <a:ext uri="{147F2762-F138-4A5C-976F-8EAC2B608ADB}">
              <a16:predDERef xmlns:a16="http://schemas.microsoft.com/office/drawing/2014/main" pred="{CA574BD3-7517-8AE3-C329-63D0ED5C8A9F}"/>
            </a:ext>
          </a:extLst>
        </xdr:cNvPr>
        <xdr:cNvPicPr>
          <a:picLocks noChangeAspect="1"/>
        </xdr:cNvPicPr>
      </xdr:nvPicPr>
      <xdr:blipFill>
        <a:blip xmlns:r="http://schemas.openxmlformats.org/officeDocument/2006/relationships" r:embed="rId6"/>
        <a:stretch>
          <a:fillRect/>
        </a:stretch>
      </xdr:blipFill>
      <xdr:spPr>
        <a:xfrm>
          <a:off x="10877550" y="9220200"/>
          <a:ext cx="3390900" cy="590550"/>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channel name="OA" type="integer" max="360" units="deg"/>
          <inkml:channel name="OE" type="integer" max="90" units="deg"/>
        </inkml:traceFormat>
        <inkml:channelProperties>
          <inkml:channelProperty channel="X" name="resolution" value="1000" units="1/cm"/>
          <inkml:channelProperty channel="Y" name="resolution" value="1000" units="1/cm"/>
          <inkml:channelProperty channel="F" name="resolution" value="0" units="1/dev"/>
          <inkml:channelProperty channel="OA" name="resolution" value="1000" units="1/deg"/>
          <inkml:channelProperty channel="OE" name="resolution" value="1000" units="1/deg"/>
        </inkml:channelProperties>
      </inkml:inkSource>
      <inkml:timestamp xml:id="ts0" timeString="2024-02-19T05:03:50.985"/>
    </inkml:context>
    <inkml:brush xml:id="br0">
      <inkml:brushProperty name="width" value="0.35" units="cm"/>
      <inkml:brushProperty name="height" value="0.35" units="cm"/>
    </inkml:brush>
  </inkml:definitions>
  <inkml:trace contextRef="#ctx0" brushRef="#br0">10988 3103 0 0 0,'0'11'0'0'0,"0"15"0"0"0,0 15 0 0 0,0 5 0 0 0,0 1 0 0 0,0 4 0 0 0,0-2 0 0 0,0 3 0 0 0,0-3 0 0 0,0-3 0 0 0,0-4 0 0 0,0-4 0 0 0,0-2 0 0 0,0-2 0 0 0,0-2 0 0 0,0 1 0 0 0,0-1 0 0 0,0 6 0 0 0,0 2 0 0 0,0 0 0 0 0,0-2 0 0 0,0-1 0 0 0,0-1 0 0 0,0-1 0 0 0,0 4 0 0 0,5 1 0 0 0,3 0 0 0 0,-1-1 0 0 0,-1-2 0 0 0,-2-2 0 0 0,-2-1 0 0 0,0 0 0 0 0,-2-1 0 0 0,0 0 0 0 0,0 0 0 0 0,0-1 0 0 0,-1 1 0 0 0,1 0 0 0 0,0 0 0 0 0,0 0 0 0 0,-6 0 0 0 0,-1 0 0 0 0,-1 0 0 0 0,3 0 0 0 0,1 0 0 0 0,1 6 0 0 0,2 2 0 0 0,0-1 0 0 0,1-1 0 0 0,0-2 0 0 0,-5-1 0 0 0,-2-2 0 0 0,0 0 0 0 0,1-1 0 0 0,2 5 0 0 0,2 2 0 0 0,1 0 0 0 0,0-1 0 0 0,-5-2 0 0 0,-1-2 0 0 0,0 0 0 0 0,2-2 0 0 0,1 0 0 0 0,2 0 0 0 0,0 0 0 0 0,2 0 0 0 0,0 0 0 0 0,-5 5 0 0 0,-3 3 0 0 0,2-1 0 0 0,0 10 0 0 0,2 2 0 0 0,2-2 0 0 0,0 1 0 0 0,2-1 0 0 0,-6 6 0 0 0,-1 0 0 0 0,0 8 0 0 0,-4 3 0 0 0,0 3 0 0 0,1-6 0 0 0,3 3 0 0 0,3 2 0 0 0,1-6 0 0 0,2-7 0 0 0,1 3 0 0 0,0 3 0 0 0,0 2 0 0 0,-5 8 0 0 0,-2-4 0 0 0,0-7 0 0 0,2 2 0 0 0,1 3 0 0 0,1 6 0 0 0,2 8 0 0 0,1 2 0 0 0,-1-3 0 0 0,2 15 0 0 0,-1-4 0 0 0,0 5 0 0 0,1 4 0 0 0,-1-9 0 0 0,0-4 0 0 0,0-5 0 0 0,0 1 0 0 0,0-8 0 0 0,0-6 0 0 0,0 4 0 0 0,0-7 0 0 0,0 4 0 0 0,0 13 0 0 0,0-3 0 0 0,0-3 0 0 0,0 2 0 0 0,0 0 0 0 0,0-9 0 0 0,0 2 0 0 0,0-7 0 0 0,0-2 0 0 0,-6 0 0 0 0,-1 0 0 0 0,0-5 0 0 0,1-6 0 0 0,2-1 0 0 0,-4 2 0 0 0,-1-1 0 0 0,1-5 0 0 0,2-3 0 0 0,2-5 0 0 0,2-2 0 0 0,1-2 0 0 0,1-1 0 0 0,0-1 0 0 0,0 0 0 0 0,1 0 0 0 0,-1 1 0 0 0,0 0 0 0 0,1-1 0 0 0,-1 1 0 0 0,-6 0 0 0 0,-1 17 0 0 0,-1 12 0 0 0,3 0 0 0 0,1-5 0 0 0,1 0 0 0 0,2-5 0 0 0,0 1 0 0 0,1-4 0 0 0,0-4 0 0 0,1 1 0 0 0,-1-1 0 0 0,0 2 0 0 0,0 0 0 0 0,0 2 0 0 0,0-1 0 0 0,1-3 0 0 0,-1-4 0 0 0,0-3 0 0 0,0 4 0 0 0,-1-1 0 0 0,1 5 0 0 0,0 0 0 0 0,0-3 0 0 0,0-2 0 0 0,0-3 0 0 0,0-2 0 0 0,0-2 0 0 0,0-1 0 0 0,6 5 0 0 0,2 3 0 0 0,-1-2 0 0 0,-2 0 0 0 0,0-3 0 0 0,-3 0 0 0 0,-1-2 0 0 0,0 0 0 0 0,-1-1 0 0 0,0 5 0 0 0,-1 2 0 0 0,1 0 0 0 0,0-1 0 0 0,0-2 0 0 0,0-2 0 0 0,0 0 0 0 0,0-2 0 0 0,0 1 0 0 0,0-2 0 0 0,0 1 0 0 0,0 0 0 0 0,0 0 0 0 0,0 0 0 0 0,0 0 0 0 0,0 0 0 0 0,0 0 0 0 0,0 0 0 0 0,5-6 0 0 0,3-1 0 0 0,-1 0 0 0 0,-1 1 0 0 0,3-3 0 0 0,1-1 0 0 0,5 1 0 0 0,4 3 0 0 0,5 2 0 0 0,5-4 0 0 0,-4 0 0 0 0,1 0 0 0 0,0-3 0 0 0,3 0 0 0 0,1 2 0 0 0,1 2 0 0 0,1-2 0 0 0,7-1 0 0 0,8 2 0 0 0,12 2 0 0 0,2 2 0 0 0,-3-3 0 0 0,-7-2 0 0 0,0 2 0 0 0,-3-4 0 0 0,-4-6 0 0 0,-5 1 0 0 0,4-4 0 0 0,-1-3 0 0 0,-2 2 0 0 0,-2-1 0 0 0,4-2 0 0 0,1 2 0 0 0,-2 1 0 0 0,3-4 0 0 0,6-1 0 0 0,0-3 0 0 0,-3 4 0 0 0,2 0 0 0 0,-2 5 0 0 0,-3 0 0 0 0,2-3 0 0 0,-7 4 0 0 0,7-2 0 0 0,2-2 0 0 0,-3 3 0 0 0,-2-1 0 0 0,-4-3 0 0 0,-2-3 0 0 0,-2-1 0 0 0,-1 2 0 0 0,4 1 0 0 0,8 0 0 0 0,1-3 0 0 0,-2 4 0 0 0,4 1 0 0 0,3 3 0 0 0,0 1 0 0 0,-4-3 0 0 0,-5-3 0 0 0,-3-3 0 0 0,-4-2 0 0 0,10-2 0 0 0,8-1 0 0 0,0 0 0 0 0,2-1 0 0 0,-2 0 0 0 0,-5 1 0 0 0,0-1 0 0 0,-2 1 0 0 0,-9-5 0 0 0,-6-3 0 0 0,-2 1 0 0 0,-7-5 0 0 0,-1 1 0 0 0,1 1 0 0 0,2-2 0 0 0,3 0 0 0 0,8-4 0 0 0,3-4 0 0 0,1 1 0 0 0,-1-1 0 0 0,-2 1 0 0 0,0 6 0 0 0,-3-2 0 0 0,0 2 0 0 0,0-2 0 0 0,-1 1 0 0 0,0 3 0 0 0,5-2 0 0 0,3 1 0 0 0,-1 2 0 0 0,-2-2 0 0 0,0 1 0 0 0,-3 1 0 0 0,0-2 0 0 0,4-5 0 0 0,2 1 0 0 0,-1-4 0 0 0,-2 3 0 0 0,-1 4 0 0 0,-7-2 0 0 0,-3 2 0 0 0,-1 3 0 0 0,2 3 0 0 0,-5-2 0 0 0,-1 0 0 0 0,3 1 0 0 0,1 2 0 0 0,3-3 0 0 0,2-6 0 0 0,1 0 0 0 0,-5-4 0 0 0,-1 2 0 0 0,0 4 0 0 0,-3-2 0 0 0,-1 2 0 0 0,1 3 0 0 0,-2-2 0 0 0,0 0 0 0 0,3 3 0 0 0,-4-3 0 0 0,1 1 0 0 0,3-4 0 0 0,3 1 0 0 0,-4-3 0 0 0,1 2 0 0 0,-5-3 0 0 0,1 3 0 0 0,2 2 0 0 0,4-1 0 0 0,2-4 0 0 0,2-4 0 0 0,-3-5 0 0 0,-2 3 0 0 0,-4-1 0 0 0,-1 5 0 0 0,3-1 0 0 0,8-7 0 0 0,-1-5 0 0 0,-6-3 0 0 0,-1-6 0 0 0,-5-1 0 0 0,1-5 0 0 0,2-6 0 0 0,-2-4 0 0 0,1-5 0 0 0,3 4 0 0 0,-2 6 0 0 0,0 1 0 0 0,-3 3 0 0 0,-4 5 0 0 0,1-7 0 0 0,-3-1 0 0 0,3-3 0 0 0,-1 3 0 0 0,-3 4 0 0 0,2 5 0 0 0,-1 4 0 0 0,-3 3 0 0 0,-2 2 0 0 0,-3 2 0 0 0,3 5 0 0 0,1 2 0 0 0,0 0 0 0 0,-3-2 0 0 0,-2-1 0 0 0,-1-8 0 0 0,-1-3 0 0 0,0-1 0 0 0,-2 1 0 0 0,1 2 0 0 0,0 1 0 0 0,-1 1 0 0 0,1 1 0 0 0,0 1 0 0 0,-6 6 0 0 0,-1 1 0 0 0,0 1 0 0 0,1-2 0 0 0,2-2 0 0 0,1-2 0 0 0,2 0 0 0 0,0-2 0 0 0,1 0 0 0 0,-5 0 0 0 0,-2 0 0 0 0,0-6 0 0 0,1-2 0 0 0,3 0 0 0 0,0-3 0 0 0,2-12 0 0 0,0-2 0 0 0,-4 9 0 0 0,-3 8 0 0 0,2 4 0 0 0,0 3 0 0 0,2 2 0 0 0,2-4 0 0 0,1-3 0 0 0,-5-6 0 0 0,-2 0 0 0 0,1 2 0 0 0,2-4 0 0 0,1 1 0 0 0,2 3 0 0 0,0-3 0 0 0,-4 1 0 0 0,-1 3 0 0 0,0 2 0 0 0,2 3 0 0 0,1 1 0 0 0,2-3 0 0 0,0-7 0 0 0,2-7 0 0 0,-6 0 0 0 0,-1-2 0 0 0,0-3 0 0 0,2-3 0 0 0,1 3 0 0 0,2 6 0 0 0,0 7 0 0 0,2-2 0 0 0,-6-19 0 0 0,-1-11 0 0 0,0 3 0 0 0,2 2 0 0 0,1 8 0 0 0,1 3 0 0 0,-3 7 0 0 0,-2 7 0 0 0,0 0 0 0 0,3 3 0 0 0,1 2 0 0 0,2-2 0 0 0,1 1 0 0 0,0 1 0 0 0,1 3 0 0 0,1-3 0 0 0,-1-1 0 0 0,-5-3 0 0 0,-2-1 0 0 0,0-2 0 0 0,1 1 0 0 0,2 2 0 0 0,1 5 0 0 0,2 3 0 0 0,0 2 0 0 0,1 2 0 0 0,1-11 0 0 0,-1-2 0 0 0,0-5 0 0 0,0-5 0 0 0,1-4 0 0 0,-1 3 0 0 0,0 5 0 0 0,-6 7 0 0 0,-1-7 0 0 0,0-4 0 0 0,1-5 0 0 0,2 3 0 0 0,-4-5 0 0 0,-1 2 0 0 0,1 6 0 0 0,2 2 0 0 0,2 4 0 0 0,2-1 0 0 0,-5-2 0 0 0,0-4 0 0 0,0 2 0 0 0,1 5 0 0 0,-3 5 0 0 0,-1 5 0 0 0,2 3 0 0 0,2-3 0 0 0,2 0 0 0 0,2 1 0 0 0,-5 1 0 0 0,-1-4 0 0 0,1 0 0 0 0,2 1 0 0 0,1 2 0 0 0,2-4 0 0 0,1 0 0 0 0,1 2 0 0 0,-6-4 0 0 0,-1-10 0 0 0,0-3 0 0 0,2 4 0 0 0,1 0 0 0 0,-4 3 0 0 0,-1 4 0 0 0,1 0 0 0 0,3 2 0 0 0,1 3 0 0 0,2-3 0 0 0,0 1 0 0 0,2 2 0 0 0,0 2 0 0 0,1-2 0 0 0,-1-1 0 0 0,0-3 0 0 0,1 0 0 0 0,-1 2 0 0 0,0 3 0 0 0,-6 3 0 0 0,-1 2 0 0 0,0-9 0 0 0,1-4 0 0 0,2 2 0 0 0,1 3 0 0 0,2 4 0 0 0,0 2 0 0 0,1 3 0 0 0,1 1 0 0 0,-1 1 0 0 0,0 0 0 0 0,0 1 0 0 0,1-1 0 0 0,-1 1 0 0 0,0-1 0 0 0,0 0 0 0 0,-6 6 0 0 0,-1 1 0 0 0,0 0 0 0 0,1-1 0 0 0,-4 3 0 0 0,0 1 0 0 0,1-1 0 0 0,-2 3 0 0 0,-1-1 0 0 0,-3 4 0 0 0,1-1 0 0 0,2-2 0 0 0,-2 1 0 0 0,2 0 0 0 0,2-4 0 0 0,-2 4 0 0 0,0-2 0 0 0,-3-2 0 0 0,1-2 0 0 0,-2-3 0 0 0,0-2 0 0 0,-1 4 0 0 0,1 1 0 0 0,-2 6 0 0 0,2-1 0 0 0,-2-1 0 0 0,-3-3 0 0 0,-4-3 0 0 0,-3-3 0 0 0,-3 5 0 0 0,4 1 0 0 0,1 4 0 0 0,0 7 0 0 0,3-1 0 0 0,1-3 0 0 0,-2 1 0 0 0,3-2 0 0 0,0 3 0 0 0,-3 3 0 0 0,4-1 0 0 0,-2 1 0 0 0,-1 4 0 0 0,-4 2 0 0 0,-2-2 0 0 0,-2 0 0 0 0,-1-5 0 0 0,-1 1 0 0 0,-1 3 0 0 0,1-4 0 0 0,-1 2 0 0 0,0 2 0 0 0,1 3 0 0 0,0-3 0 0 0,-1 1 0 0 0,1 1 0 0 0,0 2 0 0 0,6-3 0 0 0,1-1 0 0 0,0 3 0 0 0,-1 1 0 0 0,-2 2 0 0 0,-2 2 0 0 0,-1 1 0 0 0,0 1 0 0 0,-1 0 0 0 0,-1 0 0 0 0,1-5 0 0 0,-1-2 0 0 0,1 0 0 0 0,-6 1 0 0 0,-2 2 0 0 0,1 2 0 0 0,1 1 0 0 0,2 0 0 0 0,1 1 0 0 0,2 0 0 0 0,0 1 0 0 0,1-1 0 0 0,0 0 0 0 0,0 0 0 0 0,0 0 0 0 0,1-5 0 0 0,-1-3 0 0 0,-6 1 0 0 0,-2 2 0 0 0,1 0 0 0 0,1 3 0 0 0,2 0 0 0 0,-4-4 0 0 0,-1-1 0 0 0,1 0 0 0 0,2-4 0 0 0,2 0 0 0 0,2 1 0 0 0,0 3 0 0 0,2 3 0 0 0,0-4 0 0 0,-5-1 0 0 0,-3 2 0 0 0,2 1 0 0 0,0 3 0 0 0,2-5 0 0 0,-4 0 0 0 0,-1 0 0 0 0,1 3 0 0 0,2 1 0 0 0,2 2 0 0 0,2 1 0 0 0,0 0 0 0 0,2 2 0 0 0,6-7 0 0 0,1-1 0 0 0,1 0 0 0 0,-8 2 0 0 0,-3 1 0 0 0,-2 1 0 0 0,-5 2 0 0 0,-1 1 0 0 0,1 0 0 0 0,3 0 0 0 0,2 0 0 0 0,2 0 0 0 0,1 1 0 0 0,2-1 0 0 0,0 0 0 0 0,0 0 0 0 0,0 0 0 0 0,1 0 0 0 0,-1 0 0 0 0,0 0 0 0 0,6 6 0 0 0,1 1 0 0 0,0 0 0 0 0,-1-1 0 0 0,-2-2 0 0 0,-2-1 0 0 0,-1-2 0 0 0,5 5 0 0 0,2 2 0 0 0,-2-2 0 0 0,0 0 0 0 0,-3-2 0 0 0,-1 4 0 0 0,-1 0 0 0 0,0 0 0 0 0,-1-2 0 0 0,5 3 0 0 0,2 1 0 0 0,0-2 0 0 0,4 4 0 0 0,6 5 0 0 0,-1-1 0 0 0,4 4 0 0 0,4 3 0 0 0,2 4 0 0 0,4 2 0 0 0,1 3 0 0 0,2 0 0 0 0,1 2 0 0 0,5-6 0 0 0,2-2 0 0 0,6-5 0 0 0,-1 0 0 0 0,4-5 0 0 0,-1-4 0 0 0</inkml:trace>
</inkml:ink>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D77EB5-75EC-6746-B8D5-C22448BE8EBE}">
  <dimension ref="A1:H35"/>
  <sheetViews>
    <sheetView showGridLines="0" zoomScale="85" zoomScaleNormal="140" workbookViewId="0">
      <selection activeCell="M33" sqref="M33"/>
    </sheetView>
  </sheetViews>
  <sheetFormatPr defaultColWidth="10.6640625" defaultRowHeight="15"/>
  <cols>
    <col min="1" max="2" width="1.6640625" style="110" customWidth="1"/>
    <col min="3" max="3" width="6.33203125" style="110" bestFit="1" customWidth="1"/>
    <col min="4" max="4" width="6.33203125" style="110" customWidth="1"/>
    <col min="5" max="5" width="35.33203125" style="110" bestFit="1" customWidth="1"/>
    <col min="6" max="6" width="10.6640625" style="110"/>
    <col min="7" max="8" width="1.6640625" style="110" customWidth="1"/>
    <col min="9" max="16384" width="10.6640625" style="110"/>
  </cols>
  <sheetData>
    <row r="1" spans="1:8" ht="10.199999999999999" customHeight="1" thickBot="1">
      <c r="A1" s="36"/>
      <c r="B1" s="36"/>
      <c r="C1" s="36"/>
      <c r="D1" s="36"/>
      <c r="E1" s="36"/>
      <c r="F1" s="36"/>
      <c r="G1" s="36"/>
      <c r="H1" s="36"/>
    </row>
    <row r="2" spans="1:8" ht="10.199999999999999" customHeight="1">
      <c r="A2" s="36"/>
      <c r="B2" s="39"/>
      <c r="C2" s="41"/>
      <c r="D2" s="41"/>
      <c r="E2" s="41"/>
      <c r="F2" s="41"/>
      <c r="G2" s="42"/>
      <c r="H2" s="36"/>
    </row>
    <row r="3" spans="1:8" ht="15.6">
      <c r="A3" s="36"/>
      <c r="B3" s="43"/>
      <c r="C3" s="239" t="s">
        <v>0</v>
      </c>
      <c r="D3" s="239"/>
      <c r="E3" s="239"/>
      <c r="F3" s="239"/>
      <c r="G3" s="45"/>
      <c r="H3" s="36"/>
    </row>
    <row r="4" spans="1:8">
      <c r="A4" s="36"/>
      <c r="B4" s="43"/>
      <c r="C4" s="36"/>
      <c r="D4" s="36"/>
      <c r="E4" s="36"/>
      <c r="F4" s="36"/>
      <c r="G4" s="45"/>
      <c r="H4" s="36"/>
    </row>
    <row r="5" spans="1:8" ht="15.6">
      <c r="A5" s="36"/>
      <c r="B5" s="43"/>
      <c r="C5" s="112" t="s">
        <v>1</v>
      </c>
      <c r="D5" s="112" t="s">
        <v>2</v>
      </c>
      <c r="E5" s="112" t="s">
        <v>3</v>
      </c>
      <c r="F5" s="112" t="s">
        <v>4</v>
      </c>
      <c r="G5" s="45"/>
      <c r="H5" s="36"/>
    </row>
    <row r="6" spans="1:8" ht="15.6">
      <c r="A6" s="36"/>
      <c r="B6" s="43"/>
      <c r="C6" s="238">
        <v>1</v>
      </c>
      <c r="D6" s="137" t="s">
        <v>5</v>
      </c>
      <c r="E6" s="105" t="s">
        <v>6</v>
      </c>
      <c r="F6" s="105"/>
      <c r="G6" s="45"/>
      <c r="H6" s="36"/>
    </row>
    <row r="7" spans="1:8" ht="15.6">
      <c r="A7" s="36"/>
      <c r="B7" s="43"/>
      <c r="C7" s="238"/>
      <c r="D7" s="137" t="s">
        <v>7</v>
      </c>
      <c r="E7" s="105" t="s">
        <v>8</v>
      </c>
      <c r="F7" s="105"/>
      <c r="G7" s="45"/>
      <c r="H7" s="36"/>
    </row>
    <row r="8" spans="1:8" ht="15.6">
      <c r="A8" s="36"/>
      <c r="B8" s="43"/>
      <c r="C8" s="238"/>
      <c r="D8" s="137" t="s">
        <v>9</v>
      </c>
      <c r="E8" s="105" t="s">
        <v>10</v>
      </c>
      <c r="F8" s="105"/>
      <c r="G8" s="45"/>
      <c r="H8" s="36"/>
    </row>
    <row r="9" spans="1:8" ht="15.6">
      <c r="A9" s="36"/>
      <c r="B9" s="43"/>
      <c r="C9" s="238"/>
      <c r="D9" s="137" t="s">
        <v>11</v>
      </c>
      <c r="E9" s="105" t="s">
        <v>12</v>
      </c>
      <c r="F9" s="105"/>
      <c r="G9" s="45"/>
      <c r="H9" s="36"/>
    </row>
    <row r="10" spans="1:8" ht="15.6">
      <c r="A10" s="36"/>
      <c r="B10" s="43"/>
      <c r="C10" s="238"/>
      <c r="D10" s="137" t="s">
        <v>13</v>
      </c>
      <c r="E10" s="105" t="s">
        <v>14</v>
      </c>
      <c r="F10" s="105"/>
      <c r="G10" s="45"/>
      <c r="H10" s="36"/>
    </row>
    <row r="11" spans="1:8" ht="15.6">
      <c r="A11" s="36"/>
      <c r="B11" s="43"/>
      <c r="C11" s="238"/>
      <c r="D11" s="137" t="s">
        <v>15</v>
      </c>
      <c r="E11" s="105" t="s">
        <v>16</v>
      </c>
      <c r="F11" s="105"/>
      <c r="G11" s="45"/>
      <c r="H11" s="36"/>
    </row>
    <row r="12" spans="1:8" ht="15.6">
      <c r="A12" s="36"/>
      <c r="B12" s="43"/>
      <c r="C12" s="238"/>
      <c r="D12" s="137" t="s">
        <v>17</v>
      </c>
      <c r="E12" s="105" t="s">
        <v>18</v>
      </c>
      <c r="F12" s="105"/>
      <c r="G12" s="45"/>
      <c r="H12" s="36"/>
    </row>
    <row r="13" spans="1:8" ht="15.6">
      <c r="A13" s="36"/>
      <c r="B13" s="43"/>
      <c r="C13" s="237">
        <v>2</v>
      </c>
      <c r="D13" s="138" t="s">
        <v>5</v>
      </c>
      <c r="E13" s="104" t="s">
        <v>19</v>
      </c>
      <c r="F13" s="104"/>
      <c r="G13" s="45"/>
      <c r="H13" s="36"/>
    </row>
    <row r="14" spans="1:8" ht="15.6">
      <c r="A14" s="36"/>
      <c r="B14" s="43"/>
      <c r="C14" s="237"/>
      <c r="D14" s="138" t="s">
        <v>7</v>
      </c>
      <c r="E14" s="104" t="s">
        <v>20</v>
      </c>
      <c r="F14" s="104"/>
      <c r="G14" s="45"/>
      <c r="H14" s="36"/>
    </row>
    <row r="15" spans="1:8" ht="15.6">
      <c r="A15" s="36"/>
      <c r="B15" s="43"/>
      <c r="C15" s="237"/>
      <c r="D15" s="138" t="s">
        <v>9</v>
      </c>
      <c r="E15" s="104" t="s">
        <v>21</v>
      </c>
      <c r="F15" s="104"/>
      <c r="G15" s="45"/>
      <c r="H15" s="36"/>
    </row>
    <row r="16" spans="1:8" ht="15.6">
      <c r="A16" s="36"/>
      <c r="B16" s="43"/>
      <c r="C16" s="237"/>
      <c r="D16" s="138" t="s">
        <v>11</v>
      </c>
      <c r="E16" s="104" t="s">
        <v>22</v>
      </c>
      <c r="F16" s="104"/>
      <c r="G16" s="45"/>
      <c r="H16" s="36"/>
    </row>
    <row r="17" spans="1:8" ht="15.6">
      <c r="A17" s="36"/>
      <c r="B17" s="43"/>
      <c r="C17" s="237"/>
      <c r="D17" s="138" t="s">
        <v>13</v>
      </c>
      <c r="E17" s="104" t="s">
        <v>23</v>
      </c>
      <c r="F17" s="104"/>
      <c r="G17" s="45"/>
      <c r="H17" s="36"/>
    </row>
    <row r="18" spans="1:8" ht="15.6">
      <c r="A18" s="36"/>
      <c r="B18" s="43"/>
      <c r="C18" s="238">
        <v>3</v>
      </c>
      <c r="D18" s="108" t="s">
        <v>5</v>
      </c>
      <c r="E18" s="105" t="s">
        <v>24</v>
      </c>
      <c r="F18" s="105"/>
      <c r="G18" s="45"/>
      <c r="H18" s="36"/>
    </row>
    <row r="19" spans="1:8" ht="15.6">
      <c r="A19" s="36"/>
      <c r="B19" s="43"/>
      <c r="C19" s="238"/>
      <c r="D19" s="108" t="s">
        <v>7</v>
      </c>
      <c r="E19" s="105" t="s">
        <v>25</v>
      </c>
      <c r="F19" s="105"/>
      <c r="G19" s="45"/>
      <c r="H19" s="36"/>
    </row>
    <row r="20" spans="1:8" ht="15.6">
      <c r="A20" s="36"/>
      <c r="B20" s="43"/>
      <c r="C20" s="238"/>
      <c r="D20" s="108" t="s">
        <v>9</v>
      </c>
      <c r="E20" s="105" t="s">
        <v>26</v>
      </c>
      <c r="F20" s="105"/>
      <c r="G20" s="45"/>
      <c r="H20" s="36"/>
    </row>
    <row r="21" spans="1:8" ht="15.6">
      <c r="A21" s="36"/>
      <c r="B21" s="43"/>
      <c r="C21" s="237">
        <v>4</v>
      </c>
      <c r="D21" s="106" t="s">
        <v>5</v>
      </c>
      <c r="E21" s="104" t="s">
        <v>27</v>
      </c>
      <c r="F21" s="104"/>
      <c r="G21" s="45"/>
      <c r="H21" s="36"/>
    </row>
    <row r="22" spans="1:8" ht="15.6">
      <c r="A22" s="36"/>
      <c r="B22" s="43"/>
      <c r="C22" s="237"/>
      <c r="D22" s="106" t="s">
        <v>7</v>
      </c>
      <c r="E22" s="104" t="s">
        <v>28</v>
      </c>
      <c r="F22" s="104"/>
      <c r="G22" s="45"/>
      <c r="H22" s="36"/>
    </row>
    <row r="23" spans="1:8" ht="15.6">
      <c r="A23" s="36"/>
      <c r="B23" s="43"/>
      <c r="C23" s="237"/>
      <c r="D23" s="106" t="s">
        <v>9</v>
      </c>
      <c r="E23" s="104" t="s">
        <v>29</v>
      </c>
      <c r="F23" s="104"/>
      <c r="G23" s="45"/>
      <c r="H23" s="36"/>
    </row>
    <row r="24" spans="1:8" ht="15.6">
      <c r="A24" s="36"/>
      <c r="B24" s="43"/>
      <c r="C24" s="238">
        <v>5</v>
      </c>
      <c r="D24" s="108" t="s">
        <v>5</v>
      </c>
      <c r="E24" s="105" t="s">
        <v>30</v>
      </c>
      <c r="F24" s="105"/>
      <c r="G24" s="45"/>
      <c r="H24" s="36"/>
    </row>
    <row r="25" spans="1:8" ht="15.6">
      <c r="A25" s="36"/>
      <c r="B25" s="43"/>
      <c r="C25" s="238"/>
      <c r="D25" s="108" t="s">
        <v>7</v>
      </c>
      <c r="E25" s="105" t="s">
        <v>31</v>
      </c>
      <c r="F25" s="105"/>
      <c r="G25" s="45"/>
      <c r="H25" s="36"/>
    </row>
    <row r="26" spans="1:8" ht="15.6">
      <c r="A26" s="36"/>
      <c r="B26" s="43"/>
      <c r="C26" s="237">
        <v>6</v>
      </c>
      <c r="D26" s="106" t="s">
        <v>5</v>
      </c>
      <c r="E26" s="104" t="s">
        <v>32</v>
      </c>
      <c r="F26" s="104"/>
      <c r="G26" s="45"/>
      <c r="H26" s="36"/>
    </row>
    <row r="27" spans="1:8" ht="15.6">
      <c r="A27" s="36"/>
      <c r="B27" s="43"/>
      <c r="C27" s="237"/>
      <c r="D27" s="106" t="s">
        <v>7</v>
      </c>
      <c r="E27" s="104" t="s">
        <v>33</v>
      </c>
      <c r="F27" s="104"/>
      <c r="G27" s="45"/>
      <c r="H27" s="36"/>
    </row>
    <row r="28" spans="1:8" ht="15.6">
      <c r="A28" s="36"/>
      <c r="B28" s="43"/>
      <c r="C28" s="237"/>
      <c r="D28" s="106" t="s">
        <v>9</v>
      </c>
      <c r="E28" s="104" t="s">
        <v>34</v>
      </c>
      <c r="F28" s="104"/>
      <c r="G28" s="45"/>
      <c r="H28" s="36"/>
    </row>
    <row r="29" spans="1:8" ht="15.6">
      <c r="A29" s="36"/>
      <c r="B29" s="43"/>
      <c r="C29" s="238">
        <v>7</v>
      </c>
      <c r="D29" s="108" t="s">
        <v>5</v>
      </c>
      <c r="E29" s="105" t="s">
        <v>35</v>
      </c>
      <c r="F29" s="105"/>
      <c r="G29" s="45"/>
      <c r="H29" s="36"/>
    </row>
    <row r="30" spans="1:8" ht="15.6">
      <c r="A30" s="36"/>
      <c r="B30" s="43"/>
      <c r="C30" s="238"/>
      <c r="D30" s="108" t="s">
        <v>7</v>
      </c>
      <c r="E30" s="105" t="s">
        <v>36</v>
      </c>
      <c r="F30" s="105"/>
      <c r="G30" s="45"/>
      <c r="H30" s="36"/>
    </row>
    <row r="31" spans="1:8" ht="15.6">
      <c r="A31" s="36"/>
      <c r="B31" s="43"/>
      <c r="C31" s="238"/>
      <c r="D31" s="108" t="s">
        <v>9</v>
      </c>
      <c r="E31" s="105" t="s">
        <v>37</v>
      </c>
      <c r="F31" s="105"/>
      <c r="G31" s="45"/>
      <c r="H31" s="36"/>
    </row>
    <row r="32" spans="1:8" ht="15.6">
      <c r="A32" s="36"/>
      <c r="B32" s="43"/>
      <c r="C32" s="238"/>
      <c r="D32" s="108" t="s">
        <v>11</v>
      </c>
      <c r="E32" s="105" t="s">
        <v>38</v>
      </c>
      <c r="F32" s="105"/>
      <c r="G32" s="45"/>
      <c r="H32" s="36"/>
    </row>
    <row r="33" spans="1:8" ht="15.6">
      <c r="A33" s="36"/>
      <c r="B33" s="43"/>
      <c r="C33" s="106">
        <v>8</v>
      </c>
      <c r="D33" s="106" t="s">
        <v>5</v>
      </c>
      <c r="E33" s="104" t="s">
        <v>39</v>
      </c>
      <c r="F33" s="104"/>
      <c r="G33" s="45"/>
      <c r="H33" s="36"/>
    </row>
    <row r="34" spans="1:8" ht="10.199999999999999" customHeight="1" thickBot="1">
      <c r="A34" s="36"/>
      <c r="B34" s="59"/>
      <c r="C34" s="61"/>
      <c r="D34" s="61"/>
      <c r="E34" s="61"/>
      <c r="F34" s="61"/>
      <c r="G34" s="62"/>
      <c r="H34" s="36"/>
    </row>
    <row r="35" spans="1:8" ht="10.199999999999999" customHeight="1">
      <c r="A35" s="36"/>
      <c r="B35" s="36"/>
      <c r="C35" s="36"/>
      <c r="D35" s="36"/>
      <c r="E35" s="36"/>
      <c r="F35" s="36"/>
      <c r="G35" s="36"/>
      <c r="H35" s="36"/>
    </row>
  </sheetData>
  <mergeCells count="8">
    <mergeCell ref="C26:C28"/>
    <mergeCell ref="C29:C32"/>
    <mergeCell ref="C3:F3"/>
    <mergeCell ref="C6:C12"/>
    <mergeCell ref="C13:C17"/>
    <mergeCell ref="C18:C20"/>
    <mergeCell ref="C21:C23"/>
    <mergeCell ref="C24:C25"/>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1382BD-2FF9-4C48-B09D-C640D4A6302E}">
  <dimension ref="A1:M19"/>
  <sheetViews>
    <sheetView showGridLines="0" zoomScale="81" zoomScaleNormal="140" workbookViewId="0">
      <selection activeCell="L11" sqref="L11"/>
    </sheetView>
  </sheetViews>
  <sheetFormatPr defaultColWidth="8.6640625" defaultRowHeight="15"/>
  <cols>
    <col min="1" max="2" width="1.6640625" style="38" customWidth="1"/>
    <col min="3" max="3" width="12.33203125" style="38" customWidth="1"/>
    <col min="4" max="4" width="64" style="38" customWidth="1"/>
    <col min="5" max="5" width="20.6640625" style="38" bestFit="1" customWidth="1"/>
    <col min="6" max="6" width="1.6640625" style="38" customWidth="1"/>
    <col min="7" max="7" width="5.6640625" style="38" customWidth="1"/>
    <col min="8" max="8" width="1.6640625" style="38" customWidth="1"/>
    <col min="9" max="9" width="12.33203125" style="38" customWidth="1"/>
    <col min="10" max="10" width="64" style="38" customWidth="1"/>
    <col min="11" max="11" width="20.6640625" style="38" customWidth="1"/>
    <col min="12" max="13" width="1.6640625" style="38" customWidth="1"/>
    <col min="14" max="16384" width="8.6640625" style="38"/>
  </cols>
  <sheetData>
    <row r="1" spans="1:13" ht="10.199999999999999" customHeight="1" thickBot="1">
      <c r="A1" s="36"/>
      <c r="B1" s="36"/>
      <c r="C1" s="36"/>
      <c r="D1" s="36"/>
      <c r="E1" s="36"/>
      <c r="F1" s="36"/>
      <c r="G1" s="36"/>
      <c r="H1" s="36"/>
      <c r="I1" s="36"/>
      <c r="J1" s="36"/>
      <c r="K1" s="36"/>
      <c r="L1" s="36"/>
      <c r="M1" s="36"/>
    </row>
    <row r="2" spans="1:13" ht="10.199999999999999" customHeight="1">
      <c r="A2" s="36"/>
      <c r="B2" s="39"/>
      <c r="C2" s="41"/>
      <c r="D2" s="41"/>
      <c r="E2" s="41"/>
      <c r="F2" s="42"/>
      <c r="G2" s="36"/>
      <c r="H2" s="39"/>
      <c r="I2" s="41"/>
      <c r="J2" s="41"/>
      <c r="K2" s="41"/>
      <c r="L2" s="42"/>
      <c r="M2" s="36"/>
    </row>
    <row r="3" spans="1:13" ht="15.6">
      <c r="A3" s="36"/>
      <c r="B3" s="43"/>
      <c r="C3" s="331" t="s">
        <v>193</v>
      </c>
      <c r="D3" s="331"/>
      <c r="E3" s="331"/>
      <c r="F3" s="45"/>
      <c r="G3" s="36"/>
      <c r="H3" s="43"/>
      <c r="I3" s="331" t="s">
        <v>194</v>
      </c>
      <c r="J3" s="331"/>
      <c r="K3" s="331"/>
      <c r="L3" s="45"/>
      <c r="M3" s="36"/>
    </row>
    <row r="4" spans="1:13" ht="15.6">
      <c r="A4" s="36"/>
      <c r="B4" s="43"/>
      <c r="C4" s="124"/>
      <c r="D4" s="124"/>
      <c r="E4" s="124"/>
      <c r="F4" s="45"/>
      <c r="G4" s="36"/>
      <c r="H4" s="43"/>
      <c r="I4" s="124"/>
      <c r="J4" s="124"/>
      <c r="K4" s="124"/>
      <c r="L4" s="45"/>
      <c r="M4" s="36"/>
    </row>
    <row r="5" spans="1:13">
      <c r="A5" s="36"/>
      <c r="B5" s="43"/>
      <c r="C5" s="332" t="s">
        <v>195</v>
      </c>
      <c r="D5" s="332"/>
      <c r="E5" s="332"/>
      <c r="F5" s="45"/>
      <c r="G5" s="36"/>
      <c r="H5" s="43"/>
      <c r="I5" s="332" t="s">
        <v>196</v>
      </c>
      <c r="J5" s="332"/>
      <c r="K5" s="332"/>
      <c r="L5" s="45"/>
      <c r="M5" s="36"/>
    </row>
    <row r="6" spans="1:13" ht="15.6">
      <c r="A6" s="36"/>
      <c r="B6" s="43"/>
      <c r="C6" s="125"/>
      <c r="D6" s="125"/>
      <c r="E6" s="125"/>
      <c r="F6" s="45"/>
      <c r="G6" s="36"/>
      <c r="H6" s="43"/>
      <c r="I6" s="125"/>
      <c r="J6" s="125"/>
      <c r="K6" s="125"/>
      <c r="L6" s="45"/>
      <c r="M6" s="36"/>
    </row>
    <row r="7" spans="1:13" s="129" customFormat="1" ht="15.6">
      <c r="A7" s="103"/>
      <c r="B7" s="126"/>
      <c r="C7" s="127" t="s">
        <v>197</v>
      </c>
      <c r="D7" s="127" t="s">
        <v>198</v>
      </c>
      <c r="E7" s="127" t="s">
        <v>199</v>
      </c>
      <c r="F7" s="128"/>
      <c r="G7" s="103"/>
      <c r="H7" s="126"/>
      <c r="I7" s="127" t="s">
        <v>197</v>
      </c>
      <c r="J7" s="127" t="s">
        <v>198</v>
      </c>
      <c r="K7" s="127" t="s">
        <v>199</v>
      </c>
      <c r="L7" s="128"/>
      <c r="M7" s="103"/>
    </row>
    <row r="8" spans="1:13" ht="15.6">
      <c r="A8" s="36"/>
      <c r="B8" s="43"/>
      <c r="C8" s="93" t="s">
        <v>200</v>
      </c>
      <c r="D8" s="333" t="s">
        <v>180</v>
      </c>
      <c r="E8" s="334"/>
      <c r="F8" s="45"/>
      <c r="G8" s="36"/>
      <c r="H8" s="43"/>
      <c r="I8" s="93" t="s">
        <v>201</v>
      </c>
      <c r="J8" s="335" t="s">
        <v>181</v>
      </c>
      <c r="K8" s="335"/>
      <c r="L8" s="45"/>
      <c r="M8" s="36"/>
    </row>
    <row r="9" spans="1:13" ht="30">
      <c r="A9" s="36"/>
      <c r="B9" s="43"/>
      <c r="C9" s="130" t="s">
        <v>202</v>
      </c>
      <c r="D9" s="176" t="s">
        <v>203</v>
      </c>
      <c r="E9" s="192" t="s">
        <v>204</v>
      </c>
      <c r="F9" s="45"/>
      <c r="G9" s="36"/>
      <c r="H9" s="43"/>
      <c r="I9" s="130" t="s">
        <v>205</v>
      </c>
      <c r="J9" s="131" t="s">
        <v>206</v>
      </c>
      <c r="K9" s="16" t="s">
        <v>181</v>
      </c>
      <c r="L9" s="45"/>
      <c r="M9" s="36"/>
    </row>
    <row r="10" spans="1:13" ht="15.6">
      <c r="A10" s="36"/>
      <c r="B10" s="43"/>
      <c r="C10" s="93" t="s">
        <v>207</v>
      </c>
      <c r="D10" s="324" t="s">
        <v>184</v>
      </c>
      <c r="E10" s="325"/>
      <c r="F10" s="45"/>
      <c r="G10" s="36"/>
      <c r="H10" s="43"/>
      <c r="I10" s="93" t="s">
        <v>208</v>
      </c>
      <c r="J10" s="326" t="s">
        <v>209</v>
      </c>
      <c r="K10" s="326"/>
      <c r="L10" s="45"/>
      <c r="M10" s="36"/>
    </row>
    <row r="11" spans="1:13">
      <c r="A11" s="36"/>
      <c r="B11" s="43"/>
      <c r="C11" s="130" t="s">
        <v>210</v>
      </c>
      <c r="D11" s="175" t="s">
        <v>211</v>
      </c>
      <c r="E11" s="191" t="s">
        <v>212</v>
      </c>
      <c r="F11" s="45"/>
      <c r="G11" s="36"/>
      <c r="H11" s="43"/>
      <c r="I11" s="130" t="s">
        <v>213</v>
      </c>
      <c r="J11" s="131" t="s">
        <v>214</v>
      </c>
      <c r="K11" s="16" t="s">
        <v>209</v>
      </c>
      <c r="L11" s="45"/>
      <c r="M11" s="36"/>
    </row>
    <row r="12" spans="1:13" ht="15.6">
      <c r="A12" s="36"/>
      <c r="B12" s="43"/>
      <c r="C12" s="93" t="s">
        <v>215</v>
      </c>
      <c r="D12" s="327" t="s">
        <v>187</v>
      </c>
      <c r="E12" s="328"/>
      <c r="F12" s="45"/>
      <c r="G12" s="36"/>
      <c r="H12" s="43"/>
      <c r="I12" s="93" t="s">
        <v>216</v>
      </c>
      <c r="J12" s="329" t="s">
        <v>188</v>
      </c>
      <c r="K12" s="329"/>
      <c r="L12" s="45"/>
      <c r="M12" s="36"/>
    </row>
    <row r="13" spans="1:13" ht="30">
      <c r="A13" s="36"/>
      <c r="B13" s="43"/>
      <c r="C13" s="130" t="s">
        <v>217</v>
      </c>
      <c r="D13" s="131" t="s">
        <v>218</v>
      </c>
      <c r="E13" s="16" t="s">
        <v>219</v>
      </c>
      <c r="F13" s="45"/>
      <c r="G13" s="36"/>
      <c r="H13" s="43"/>
      <c r="I13" s="130" t="s">
        <v>220</v>
      </c>
      <c r="J13" s="131" t="s">
        <v>221</v>
      </c>
      <c r="K13" s="16" t="s">
        <v>222</v>
      </c>
      <c r="L13" s="45"/>
      <c r="M13" s="36"/>
    </row>
    <row r="14" spans="1:13" ht="19.5" customHeight="1">
      <c r="A14" s="36"/>
      <c r="B14" s="43"/>
      <c r="C14" s="93" t="s">
        <v>223</v>
      </c>
      <c r="D14" s="324" t="s">
        <v>191</v>
      </c>
      <c r="E14" s="330"/>
      <c r="F14" s="45"/>
      <c r="G14" s="36"/>
      <c r="H14" s="43"/>
      <c r="I14" s="93" t="s">
        <v>224</v>
      </c>
      <c r="J14" s="329" t="s">
        <v>192</v>
      </c>
      <c r="K14" s="329"/>
      <c r="L14" s="45"/>
      <c r="M14" s="36"/>
    </row>
    <row r="15" spans="1:13" ht="33" customHeight="1">
      <c r="A15" s="36"/>
      <c r="B15" s="43"/>
      <c r="C15" s="130" t="s">
        <v>225</v>
      </c>
      <c r="D15" s="131" t="s">
        <v>226</v>
      </c>
      <c r="E15" s="16" t="s">
        <v>191</v>
      </c>
      <c r="F15" s="45"/>
      <c r="G15" s="36"/>
      <c r="H15" s="43"/>
      <c r="I15" s="130" t="s">
        <v>227</v>
      </c>
      <c r="J15" s="190" t="s">
        <v>228</v>
      </c>
      <c r="K15" s="16" t="s">
        <v>192</v>
      </c>
      <c r="L15" s="45"/>
      <c r="M15" s="36"/>
    </row>
    <row r="16" spans="1:13" ht="10.199999999999999" customHeight="1" thickBot="1">
      <c r="A16" s="36"/>
      <c r="B16" s="59"/>
      <c r="C16" s="61"/>
      <c r="D16" s="61"/>
      <c r="E16" s="61"/>
      <c r="F16" s="62"/>
      <c r="G16" s="36"/>
      <c r="H16" s="59" t="s">
        <v>229</v>
      </c>
      <c r="I16" s="61"/>
      <c r="J16" s="61"/>
      <c r="K16" s="61"/>
      <c r="L16" s="62"/>
      <c r="M16" s="36"/>
    </row>
    <row r="17" spans="1:13" ht="15.6" thickBot="1">
      <c r="A17" s="36"/>
      <c r="B17" s="36"/>
      <c r="C17" s="36"/>
      <c r="D17" s="36"/>
      <c r="E17" s="36"/>
      <c r="F17" s="36"/>
      <c r="G17" s="36"/>
      <c r="H17" s="36"/>
      <c r="I17" s="36"/>
      <c r="J17" s="36"/>
      <c r="K17" s="36"/>
      <c r="L17" s="36"/>
      <c r="M17" s="36"/>
    </row>
    <row r="18" spans="1:13" ht="60.6" thickBot="1">
      <c r="A18" s="36"/>
      <c r="B18" s="36"/>
      <c r="C18" s="22" t="s">
        <v>67</v>
      </c>
      <c r="D18" s="36"/>
      <c r="E18" s="36"/>
      <c r="F18" s="36"/>
      <c r="G18" s="36"/>
      <c r="H18" s="36"/>
      <c r="I18" s="22" t="s">
        <v>67</v>
      </c>
      <c r="J18" s="36"/>
      <c r="K18" s="36"/>
      <c r="L18" s="36"/>
      <c r="M18" s="36"/>
    </row>
    <row r="19" spans="1:13" ht="10.199999999999999" customHeight="1">
      <c r="A19" s="36"/>
      <c r="B19" s="36"/>
      <c r="C19" s="36"/>
      <c r="D19" s="36"/>
      <c r="E19" s="36"/>
      <c r="F19" s="36"/>
      <c r="G19" s="36"/>
      <c r="H19" s="36"/>
      <c r="I19" s="36"/>
      <c r="J19" s="36"/>
      <c r="K19" s="36"/>
      <c r="L19" s="36"/>
      <c r="M19" s="36"/>
    </row>
  </sheetData>
  <mergeCells count="12">
    <mergeCell ref="C3:E3"/>
    <mergeCell ref="I3:K3"/>
    <mergeCell ref="C5:E5"/>
    <mergeCell ref="I5:K5"/>
    <mergeCell ref="D8:E8"/>
    <mergeCell ref="J8:K8"/>
    <mergeCell ref="D10:E10"/>
    <mergeCell ref="J10:K10"/>
    <mergeCell ref="D12:E12"/>
    <mergeCell ref="J12:K12"/>
    <mergeCell ref="D14:E14"/>
    <mergeCell ref="J14:K14"/>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329EB8-5BAA-FF47-8C10-F531B8D51E71}">
  <dimension ref="A1:I14"/>
  <sheetViews>
    <sheetView showGridLines="0" zoomScale="140" zoomScaleNormal="140" workbookViewId="0">
      <selection activeCell="G9" sqref="G9"/>
    </sheetView>
  </sheetViews>
  <sheetFormatPr defaultColWidth="8.6640625" defaultRowHeight="15"/>
  <cols>
    <col min="1" max="2" width="1.6640625" style="38" customWidth="1"/>
    <col min="3" max="3" width="15.6640625" style="38" customWidth="1"/>
    <col min="4" max="4" width="17.33203125" style="38" bestFit="1" customWidth="1"/>
    <col min="5" max="5" width="29.6640625" style="38" bestFit="1" customWidth="1"/>
    <col min="6" max="6" width="19.33203125" style="38" bestFit="1" customWidth="1"/>
    <col min="7" max="7" width="40.5546875" style="38" customWidth="1"/>
    <col min="8" max="9" width="1.6640625" style="38" customWidth="1"/>
    <col min="10" max="16384" width="8.6640625" style="38"/>
  </cols>
  <sheetData>
    <row r="1" spans="1:9" ht="10.199999999999999" customHeight="1" thickBot="1">
      <c r="A1" s="36"/>
      <c r="B1" s="36"/>
      <c r="C1" s="36"/>
      <c r="D1" s="36"/>
      <c r="E1" s="36"/>
      <c r="F1" s="36"/>
      <c r="G1" s="36"/>
      <c r="H1" s="36"/>
      <c r="I1" s="36"/>
    </row>
    <row r="2" spans="1:9" ht="10.199999999999999" customHeight="1" thickBot="1">
      <c r="A2" s="36"/>
      <c r="B2" s="39"/>
      <c r="C2" s="41"/>
      <c r="D2" s="41"/>
      <c r="E2" s="41"/>
      <c r="F2" s="41"/>
      <c r="G2" s="41"/>
      <c r="H2" s="42"/>
      <c r="I2" s="36"/>
    </row>
    <row r="3" spans="1:9" ht="16.2" thickBot="1">
      <c r="A3" s="36"/>
      <c r="B3" s="43"/>
      <c r="C3" s="278" t="s">
        <v>230</v>
      </c>
      <c r="D3" s="279"/>
      <c r="E3" s="279"/>
      <c r="F3" s="279"/>
      <c r="G3" s="280"/>
      <c r="H3" s="45"/>
      <c r="I3" s="36"/>
    </row>
    <row r="4" spans="1:9">
      <c r="A4" s="36"/>
      <c r="B4" s="43"/>
      <c r="C4" s="36"/>
      <c r="D4" s="36"/>
      <c r="E4" s="36"/>
      <c r="F4" s="36"/>
      <c r="G4" s="36"/>
      <c r="H4" s="45"/>
      <c r="I4" s="36"/>
    </row>
    <row r="5" spans="1:9" ht="15.6">
      <c r="A5" s="36"/>
      <c r="B5" s="43"/>
      <c r="C5" s="77" t="s">
        <v>231</v>
      </c>
      <c r="D5" s="77" t="s">
        <v>56</v>
      </c>
      <c r="E5" s="77" t="s">
        <v>232</v>
      </c>
      <c r="F5" s="77" t="s">
        <v>233</v>
      </c>
      <c r="G5" s="77" t="s">
        <v>234</v>
      </c>
      <c r="H5" s="45"/>
      <c r="I5" s="36"/>
    </row>
    <row r="6" spans="1:9" ht="30">
      <c r="A6" s="36"/>
      <c r="B6" s="43"/>
      <c r="C6" s="78" t="s">
        <v>46</v>
      </c>
      <c r="D6" s="193" t="s">
        <v>45</v>
      </c>
      <c r="E6" s="193" t="s">
        <v>235</v>
      </c>
      <c r="F6" s="79" t="s">
        <v>236</v>
      </c>
      <c r="G6" s="180" t="s">
        <v>237</v>
      </c>
      <c r="H6" s="45"/>
      <c r="I6" s="36"/>
    </row>
    <row r="7" spans="1:9" ht="30">
      <c r="A7" s="36"/>
      <c r="B7" s="43"/>
      <c r="C7" s="78" t="s">
        <v>60</v>
      </c>
      <c r="D7" s="193" t="s">
        <v>61</v>
      </c>
      <c r="E7" s="193" t="s">
        <v>235</v>
      </c>
      <c r="F7" s="79" t="s">
        <v>236</v>
      </c>
      <c r="G7" s="78" t="s">
        <v>238</v>
      </c>
      <c r="H7" s="45"/>
      <c r="I7" s="36"/>
    </row>
    <row r="8" spans="1:9" ht="30">
      <c r="A8" s="36"/>
      <c r="B8" s="43"/>
      <c r="C8" s="78" t="s">
        <v>62</v>
      </c>
      <c r="D8" s="193" t="s">
        <v>61</v>
      </c>
      <c r="E8" s="193" t="s">
        <v>235</v>
      </c>
      <c r="F8" s="79" t="s">
        <v>236</v>
      </c>
      <c r="G8" s="78" t="s">
        <v>239</v>
      </c>
      <c r="H8" s="45"/>
      <c r="I8" s="36"/>
    </row>
    <row r="9" spans="1:9" ht="30">
      <c r="A9" s="36"/>
      <c r="B9" s="43"/>
      <c r="C9" s="78" t="s">
        <v>64</v>
      </c>
      <c r="D9" s="193" t="s">
        <v>61</v>
      </c>
      <c r="E9" s="193" t="s">
        <v>235</v>
      </c>
      <c r="F9" s="79" t="s">
        <v>236</v>
      </c>
      <c r="G9" s="78" t="s">
        <v>240</v>
      </c>
      <c r="H9" s="45"/>
      <c r="I9" s="36"/>
    </row>
    <row r="10" spans="1:9" ht="30">
      <c r="A10" s="36"/>
      <c r="B10" s="43"/>
      <c r="C10" s="78" t="s">
        <v>65</v>
      </c>
      <c r="D10" s="193" t="s">
        <v>61</v>
      </c>
      <c r="E10" s="193" t="s">
        <v>235</v>
      </c>
      <c r="F10" s="79" t="s">
        <v>236</v>
      </c>
      <c r="G10" s="78" t="s">
        <v>240</v>
      </c>
      <c r="H10" s="45"/>
      <c r="I10" s="36"/>
    </row>
    <row r="11" spans="1:9" ht="10.199999999999999" customHeight="1" thickBot="1">
      <c r="A11" s="36"/>
      <c r="B11" s="59"/>
      <c r="C11" s="61"/>
      <c r="D11" s="61"/>
      <c r="E11" s="61"/>
      <c r="F11" s="61"/>
      <c r="G11" s="61"/>
      <c r="H11" s="62"/>
      <c r="I11" s="36"/>
    </row>
    <row r="12" spans="1:9" ht="15.45" customHeight="1" thickBot="1">
      <c r="A12" s="36"/>
      <c r="B12" s="36"/>
      <c r="C12" s="36"/>
      <c r="D12" s="36"/>
      <c r="E12" s="36"/>
      <c r="F12" s="36"/>
      <c r="G12" s="36"/>
      <c r="H12" s="36"/>
      <c r="I12" s="36"/>
    </row>
    <row r="13" spans="1:9" ht="45.6" thickBot="1">
      <c r="A13" s="36"/>
      <c r="B13" s="36"/>
      <c r="C13" s="22" t="s">
        <v>67</v>
      </c>
      <c r="D13" s="36"/>
      <c r="E13" s="36"/>
      <c r="F13" s="36"/>
      <c r="G13" s="36"/>
      <c r="H13" s="36"/>
      <c r="I13" s="36"/>
    </row>
    <row r="14" spans="1:9" ht="10.199999999999999" customHeight="1">
      <c r="A14" s="36"/>
      <c r="B14" s="36"/>
      <c r="C14" s="36"/>
      <c r="D14" s="36"/>
      <c r="E14" s="36"/>
      <c r="F14" s="36"/>
      <c r="G14" s="36"/>
      <c r="H14" s="36"/>
      <c r="I14" s="36"/>
    </row>
  </sheetData>
  <mergeCells count="1">
    <mergeCell ref="C3:G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F5AB58-1DAF-0D41-B302-5144FC1047A4}">
  <dimension ref="A1:M43"/>
  <sheetViews>
    <sheetView showGridLines="0" topLeftCell="A3" zoomScale="74" zoomScaleNormal="140" workbookViewId="0">
      <selection activeCell="C13" sqref="C13:K13"/>
    </sheetView>
  </sheetViews>
  <sheetFormatPr defaultColWidth="8.6640625" defaultRowHeight="15"/>
  <cols>
    <col min="1" max="2" width="1.6640625" style="38" customWidth="1"/>
    <col min="3" max="3" width="9.6640625" style="38" customWidth="1"/>
    <col min="4" max="4" width="56.5546875" style="38" customWidth="1"/>
    <col min="5" max="5" width="19.44140625" style="38" bestFit="1" customWidth="1"/>
    <col min="6" max="6" width="19.33203125" style="38" bestFit="1" customWidth="1"/>
    <col min="7" max="7" width="17.33203125" style="38" bestFit="1" customWidth="1"/>
    <col min="8" max="8" width="66.109375" style="63" customWidth="1"/>
    <col min="9" max="9" width="25.6640625" style="38" customWidth="1"/>
    <col min="10" max="10" width="11.6640625" style="38" bestFit="1" customWidth="1"/>
    <col min="11" max="11" width="50.6640625" style="38" customWidth="1"/>
    <col min="12" max="13" width="1.6640625" style="38" customWidth="1"/>
    <col min="14" max="16384" width="8.6640625" style="38"/>
  </cols>
  <sheetData>
    <row r="1" spans="1:13" ht="10.199999999999999" customHeight="1" thickBot="1">
      <c r="A1" s="36" t="s">
        <v>229</v>
      </c>
      <c r="B1" s="36"/>
      <c r="C1" s="36"/>
      <c r="D1" s="36"/>
      <c r="E1" s="36"/>
      <c r="F1" s="36"/>
      <c r="G1" s="36"/>
      <c r="H1" s="37"/>
      <c r="I1" s="36"/>
      <c r="J1" s="36"/>
      <c r="K1" s="36"/>
      <c r="L1" s="36"/>
      <c r="M1" s="36"/>
    </row>
    <row r="2" spans="1:13" ht="10.199999999999999" customHeight="1">
      <c r="A2" s="36"/>
      <c r="B2" s="39"/>
      <c r="C2" s="41"/>
      <c r="D2" s="41"/>
      <c r="E2" s="41"/>
      <c r="F2" s="41"/>
      <c r="G2" s="41"/>
      <c r="H2" s="40"/>
      <c r="I2" s="41"/>
      <c r="J2" s="41"/>
      <c r="K2" s="41"/>
      <c r="L2" s="42"/>
      <c r="M2" s="36"/>
    </row>
    <row r="3" spans="1:13" ht="15.6">
      <c r="A3" s="36"/>
      <c r="B3" s="43"/>
      <c r="C3" s="336" t="s">
        <v>241</v>
      </c>
      <c r="D3" s="336"/>
      <c r="E3" s="336"/>
      <c r="F3" s="336"/>
      <c r="G3" s="336"/>
      <c r="H3" s="336"/>
      <c r="I3" s="336"/>
      <c r="J3" s="336"/>
      <c r="K3" s="336"/>
      <c r="L3" s="45"/>
      <c r="M3" s="36"/>
    </row>
    <row r="4" spans="1:13">
      <c r="A4" s="36"/>
      <c r="B4" s="43"/>
      <c r="C4" s="36"/>
      <c r="D4" s="36"/>
      <c r="E4" s="36"/>
      <c r="F4" s="36"/>
      <c r="G4" s="36"/>
      <c r="H4" s="37"/>
      <c r="I4" s="36"/>
      <c r="J4" s="36"/>
      <c r="K4" s="36"/>
      <c r="L4" s="45"/>
      <c r="M4" s="36"/>
    </row>
    <row r="5" spans="1:13" s="95" customFormat="1" ht="15.6">
      <c r="A5" s="91"/>
      <c r="B5" s="92"/>
      <c r="C5" s="10" t="s">
        <v>242</v>
      </c>
      <c r="D5" s="77" t="s">
        <v>243</v>
      </c>
      <c r="E5" s="77" t="s">
        <v>244</v>
      </c>
      <c r="F5" s="77" t="s">
        <v>245</v>
      </c>
      <c r="G5" s="77" t="s">
        <v>246</v>
      </c>
      <c r="H5" s="77" t="s">
        <v>247</v>
      </c>
      <c r="I5" s="77" t="s">
        <v>248</v>
      </c>
      <c r="J5" s="77" t="s">
        <v>249</v>
      </c>
      <c r="K5" s="77" t="s">
        <v>250</v>
      </c>
      <c r="L5" s="94"/>
      <c r="M5" s="91"/>
    </row>
    <row r="6" spans="1:13">
      <c r="A6" s="36"/>
      <c r="B6" s="43"/>
      <c r="C6" s="79" t="s">
        <v>251</v>
      </c>
      <c r="D6" s="178" t="s">
        <v>252</v>
      </c>
      <c r="E6" s="79" t="s">
        <v>46</v>
      </c>
      <c r="F6" s="133" t="s">
        <v>60</v>
      </c>
      <c r="G6" s="234">
        <v>45345</v>
      </c>
      <c r="H6" s="131" t="s">
        <v>253</v>
      </c>
      <c r="I6" s="133"/>
      <c r="J6" s="133" t="s">
        <v>447</v>
      </c>
      <c r="K6" s="133"/>
      <c r="L6" s="45"/>
      <c r="M6" s="36"/>
    </row>
    <row r="7" spans="1:13" ht="30">
      <c r="A7" s="36"/>
      <c r="B7" s="43"/>
      <c r="C7" s="79" t="s">
        <v>254</v>
      </c>
      <c r="D7" s="178" t="s">
        <v>255</v>
      </c>
      <c r="E7" s="79" t="s">
        <v>62</v>
      </c>
      <c r="F7" s="133" t="s">
        <v>46</v>
      </c>
      <c r="G7" s="234">
        <v>45345</v>
      </c>
      <c r="H7" s="131" t="s">
        <v>256</v>
      </c>
      <c r="I7" s="133"/>
      <c r="J7" s="133" t="s">
        <v>447</v>
      </c>
      <c r="K7" s="133"/>
      <c r="L7" s="45"/>
      <c r="M7" s="36"/>
    </row>
    <row r="8" spans="1:13">
      <c r="A8" s="36"/>
      <c r="B8" s="43"/>
      <c r="C8" s="79" t="s">
        <v>257</v>
      </c>
      <c r="D8" s="178" t="s">
        <v>258</v>
      </c>
      <c r="E8" s="79" t="s">
        <v>60</v>
      </c>
      <c r="F8" s="133" t="s">
        <v>64</v>
      </c>
      <c r="G8" s="234">
        <v>45345</v>
      </c>
      <c r="H8" s="131" t="s">
        <v>259</v>
      </c>
      <c r="I8" s="133"/>
      <c r="J8" s="133" t="s">
        <v>447</v>
      </c>
      <c r="K8" s="133"/>
      <c r="L8" s="45"/>
      <c r="M8" s="36"/>
    </row>
    <row r="9" spans="1:13" ht="30">
      <c r="A9" s="36"/>
      <c r="B9" s="43"/>
      <c r="C9" s="79" t="s">
        <v>260</v>
      </c>
      <c r="D9" s="178" t="s">
        <v>261</v>
      </c>
      <c r="E9" s="79" t="s">
        <v>60</v>
      </c>
      <c r="F9" s="133" t="s">
        <v>62</v>
      </c>
      <c r="G9" s="234">
        <v>45345</v>
      </c>
      <c r="H9" s="131" t="s">
        <v>262</v>
      </c>
      <c r="I9" s="133"/>
      <c r="J9" s="133" t="s">
        <v>447</v>
      </c>
      <c r="K9" s="133"/>
      <c r="L9" s="45"/>
      <c r="M9" s="36"/>
    </row>
    <row r="10" spans="1:13" ht="10.199999999999999" customHeight="1" thickBot="1">
      <c r="A10" s="36"/>
      <c r="B10" s="59"/>
      <c r="C10" s="61"/>
      <c r="D10" s="61"/>
      <c r="E10" s="61"/>
      <c r="F10" s="61"/>
      <c r="G10" s="61"/>
      <c r="H10" s="60"/>
      <c r="I10" s="61"/>
      <c r="J10" s="61"/>
      <c r="K10" s="61"/>
      <c r="L10" s="62"/>
      <c r="M10" s="36"/>
    </row>
    <row r="11" spans="1:13" ht="15.6" thickBot="1">
      <c r="A11" s="36"/>
      <c r="B11" s="36"/>
      <c r="C11" s="36"/>
      <c r="D11" s="36"/>
      <c r="E11" s="36"/>
      <c r="F11" s="36"/>
      <c r="G11" s="36"/>
      <c r="H11" s="37"/>
      <c r="I11" s="36"/>
      <c r="J11" s="36"/>
      <c r="K11" s="36"/>
      <c r="L11" s="36"/>
      <c r="M11" s="36"/>
    </row>
    <row r="12" spans="1:13">
      <c r="A12" s="36"/>
      <c r="B12" s="39"/>
      <c r="C12" s="41"/>
      <c r="D12" s="41"/>
      <c r="E12" s="41"/>
      <c r="F12" s="41"/>
      <c r="G12" s="41"/>
      <c r="H12" s="40"/>
      <c r="I12" s="41"/>
      <c r="J12" s="41"/>
      <c r="K12" s="41"/>
      <c r="L12" s="42"/>
      <c r="M12" s="36"/>
    </row>
    <row r="13" spans="1:13" ht="15.6">
      <c r="A13" s="36"/>
      <c r="B13" s="43"/>
      <c r="C13" s="336" t="s">
        <v>263</v>
      </c>
      <c r="D13" s="336"/>
      <c r="E13" s="336"/>
      <c r="F13" s="336"/>
      <c r="G13" s="336"/>
      <c r="H13" s="336"/>
      <c r="I13" s="336"/>
      <c r="J13" s="336"/>
      <c r="K13" s="336"/>
      <c r="L13" s="45"/>
      <c r="M13" s="36"/>
    </row>
    <row r="14" spans="1:13">
      <c r="A14" s="36"/>
      <c r="B14" s="43"/>
      <c r="C14" s="36"/>
      <c r="D14" s="36"/>
      <c r="E14" s="36"/>
      <c r="F14" s="36"/>
      <c r="G14" s="36"/>
      <c r="H14" s="37"/>
      <c r="I14" s="36"/>
      <c r="J14" s="36"/>
      <c r="K14" s="36"/>
      <c r="L14" s="45"/>
      <c r="M14" s="36"/>
    </row>
    <row r="15" spans="1:13" ht="15.6">
      <c r="A15" s="36"/>
      <c r="B15" s="92"/>
      <c r="C15" s="10" t="s">
        <v>242</v>
      </c>
      <c r="D15" s="77" t="s">
        <v>243</v>
      </c>
      <c r="E15" s="77" t="s">
        <v>244</v>
      </c>
      <c r="F15" s="77" t="s">
        <v>245</v>
      </c>
      <c r="G15" s="77" t="s">
        <v>246</v>
      </c>
      <c r="H15" s="77" t="s">
        <v>247</v>
      </c>
      <c r="I15" s="77" t="s">
        <v>248</v>
      </c>
      <c r="J15" s="77" t="s">
        <v>249</v>
      </c>
      <c r="K15" s="77" t="s">
        <v>250</v>
      </c>
      <c r="L15" s="94"/>
      <c r="M15" s="36"/>
    </row>
    <row r="16" spans="1:13" ht="30">
      <c r="A16" s="36"/>
      <c r="B16" s="43"/>
      <c r="C16" s="87" t="s">
        <v>264</v>
      </c>
      <c r="D16" s="177" t="s">
        <v>181</v>
      </c>
      <c r="E16" s="87" t="s">
        <v>60</v>
      </c>
      <c r="F16" s="134" t="s">
        <v>64</v>
      </c>
      <c r="G16" s="234">
        <v>45345</v>
      </c>
      <c r="H16" s="201" t="s">
        <v>265</v>
      </c>
      <c r="I16" s="135"/>
      <c r="J16" s="133" t="s">
        <v>447</v>
      </c>
      <c r="K16" s="134"/>
      <c r="L16" s="45"/>
      <c r="M16" s="36"/>
    </row>
    <row r="17" spans="1:13" ht="30">
      <c r="A17" s="36"/>
      <c r="B17" s="43"/>
      <c r="C17" s="87" t="s">
        <v>266</v>
      </c>
      <c r="D17" s="177" t="s">
        <v>267</v>
      </c>
      <c r="E17" s="87" t="s">
        <v>65</v>
      </c>
      <c r="F17" s="134" t="s">
        <v>46</v>
      </c>
      <c r="G17" s="234">
        <v>45345</v>
      </c>
      <c r="H17" s="131" t="s">
        <v>268</v>
      </c>
      <c r="I17" s="134"/>
      <c r="J17" s="133" t="s">
        <v>447</v>
      </c>
      <c r="K17" s="134"/>
      <c r="L17" s="45"/>
      <c r="M17" s="36"/>
    </row>
    <row r="18" spans="1:13" ht="30">
      <c r="A18" s="36"/>
      <c r="B18" s="43"/>
      <c r="C18" s="87" t="s">
        <v>269</v>
      </c>
      <c r="D18" s="177" t="s">
        <v>188</v>
      </c>
      <c r="E18" s="87" t="s">
        <v>46</v>
      </c>
      <c r="F18" s="134" t="s">
        <v>62</v>
      </c>
      <c r="G18" s="234">
        <v>45345</v>
      </c>
      <c r="H18" s="201" t="s">
        <v>270</v>
      </c>
      <c r="I18" s="134"/>
      <c r="J18" s="133" t="s">
        <v>447</v>
      </c>
      <c r="K18" s="134"/>
      <c r="L18" s="45"/>
      <c r="M18" s="36"/>
    </row>
    <row r="19" spans="1:13">
      <c r="A19" s="36"/>
      <c r="B19" s="43"/>
      <c r="C19" s="87" t="s">
        <v>271</v>
      </c>
      <c r="D19" s="177" t="s">
        <v>192</v>
      </c>
      <c r="E19" s="87" t="s">
        <v>64</v>
      </c>
      <c r="F19" s="134" t="s">
        <v>65</v>
      </c>
      <c r="G19" s="234">
        <v>45345</v>
      </c>
      <c r="H19" s="131" t="s">
        <v>272</v>
      </c>
      <c r="I19" s="134"/>
      <c r="J19" s="133" t="s">
        <v>447</v>
      </c>
      <c r="K19" s="134"/>
      <c r="L19" s="45"/>
      <c r="M19" s="36"/>
    </row>
    <row r="20" spans="1:13" ht="15.6" thickBot="1">
      <c r="A20" s="36"/>
      <c r="B20" s="59"/>
      <c r="C20" s="61"/>
      <c r="D20" s="61"/>
      <c r="E20" s="61"/>
      <c r="F20" s="61"/>
      <c r="G20" s="61"/>
      <c r="H20" s="60"/>
      <c r="I20" s="61"/>
      <c r="J20" s="61"/>
      <c r="K20" s="61"/>
      <c r="L20" s="62"/>
      <c r="M20" s="36"/>
    </row>
    <row r="21" spans="1:13" ht="15.6" thickBot="1">
      <c r="A21" s="36"/>
      <c r="B21" s="36"/>
      <c r="C21" s="36"/>
      <c r="D21" s="36"/>
      <c r="E21" s="36"/>
      <c r="F21" s="36"/>
      <c r="G21" s="36"/>
      <c r="H21" s="37"/>
      <c r="I21" s="36"/>
      <c r="J21" s="36"/>
      <c r="K21" s="36"/>
      <c r="L21" s="36"/>
      <c r="M21" s="36"/>
    </row>
    <row r="22" spans="1:13">
      <c r="A22" s="36"/>
      <c r="B22" s="39"/>
      <c r="C22" s="41"/>
      <c r="D22" s="41"/>
      <c r="E22" s="41"/>
      <c r="F22" s="41"/>
      <c r="G22" s="41"/>
      <c r="H22" s="40"/>
      <c r="I22" s="41"/>
      <c r="J22" s="41"/>
      <c r="K22" s="41"/>
      <c r="L22" s="42"/>
      <c r="M22" s="36"/>
    </row>
    <row r="23" spans="1:13" ht="15.6">
      <c r="A23" s="36"/>
      <c r="B23" s="43"/>
      <c r="C23" s="336" t="s">
        <v>273</v>
      </c>
      <c r="D23" s="336"/>
      <c r="E23" s="336"/>
      <c r="F23" s="336"/>
      <c r="G23" s="336"/>
      <c r="H23" s="336"/>
      <c r="I23" s="336"/>
      <c r="J23" s="336"/>
      <c r="K23" s="336"/>
      <c r="L23" s="45"/>
      <c r="M23" s="36"/>
    </row>
    <row r="24" spans="1:13">
      <c r="A24" s="36"/>
      <c r="B24" s="43"/>
      <c r="C24" s="36"/>
      <c r="D24" s="36"/>
      <c r="E24" s="36"/>
      <c r="F24" s="36"/>
      <c r="G24" s="36"/>
      <c r="H24" s="37"/>
      <c r="I24" s="36"/>
      <c r="J24" s="36"/>
      <c r="K24" s="36"/>
      <c r="L24" s="45"/>
      <c r="M24" s="36"/>
    </row>
    <row r="25" spans="1:13" ht="15.6">
      <c r="A25" s="36"/>
      <c r="B25" s="92"/>
      <c r="C25" s="10" t="s">
        <v>242</v>
      </c>
      <c r="D25" s="77" t="s">
        <v>243</v>
      </c>
      <c r="E25" s="77" t="s">
        <v>244</v>
      </c>
      <c r="F25" s="77" t="s">
        <v>245</v>
      </c>
      <c r="G25" s="77" t="s">
        <v>246</v>
      </c>
      <c r="H25" s="77" t="s">
        <v>247</v>
      </c>
      <c r="I25" s="77" t="s">
        <v>248</v>
      </c>
      <c r="J25" s="77" t="s">
        <v>249</v>
      </c>
      <c r="K25" s="77" t="s">
        <v>250</v>
      </c>
      <c r="L25" s="94"/>
      <c r="M25" s="36"/>
    </row>
    <row r="26" spans="1:13" ht="51" customHeight="1">
      <c r="A26" s="36"/>
      <c r="B26" s="43"/>
      <c r="C26" s="87" t="s">
        <v>274</v>
      </c>
      <c r="D26" s="199" t="s">
        <v>275</v>
      </c>
      <c r="E26" s="87" t="s">
        <v>62</v>
      </c>
      <c r="F26" s="134" t="s">
        <v>65</v>
      </c>
      <c r="G26" s="234">
        <v>45345</v>
      </c>
      <c r="H26" s="131" t="s">
        <v>276</v>
      </c>
      <c r="I26" s="135"/>
      <c r="J26" s="133" t="s">
        <v>447</v>
      </c>
      <c r="K26" s="134"/>
      <c r="L26" s="45"/>
      <c r="M26" s="36"/>
    </row>
    <row r="27" spans="1:13" ht="66.75" customHeight="1">
      <c r="A27" s="36"/>
      <c r="B27" s="43"/>
      <c r="C27" s="194" t="s">
        <v>277</v>
      </c>
      <c r="D27" s="198" t="s">
        <v>278</v>
      </c>
      <c r="E27" s="195" t="s">
        <v>65</v>
      </c>
      <c r="F27" s="134" t="s">
        <v>46</v>
      </c>
      <c r="G27" s="234">
        <v>45345</v>
      </c>
      <c r="H27" s="131" t="s">
        <v>279</v>
      </c>
      <c r="I27" s="134"/>
      <c r="J27" s="133" t="s">
        <v>447</v>
      </c>
      <c r="K27" s="134"/>
      <c r="L27" s="45"/>
      <c r="M27" s="36"/>
    </row>
    <row r="28" spans="1:13" ht="45">
      <c r="A28" s="36"/>
      <c r="B28" s="43"/>
      <c r="C28" s="87" t="s">
        <v>280</v>
      </c>
      <c r="D28" s="196" t="s">
        <v>281</v>
      </c>
      <c r="E28" s="87" t="s">
        <v>46</v>
      </c>
      <c r="F28" s="134" t="s">
        <v>62</v>
      </c>
      <c r="G28" s="234">
        <v>45345</v>
      </c>
      <c r="H28" s="131" t="s">
        <v>282</v>
      </c>
      <c r="I28" s="134"/>
      <c r="J28" s="133" t="s">
        <v>447</v>
      </c>
      <c r="K28" s="134"/>
      <c r="L28" s="45"/>
      <c r="M28" s="36"/>
    </row>
    <row r="29" spans="1:13" ht="30">
      <c r="A29" s="36"/>
      <c r="B29" s="43"/>
      <c r="C29" s="87" t="s">
        <v>283</v>
      </c>
      <c r="D29" s="179" t="s">
        <v>284</v>
      </c>
      <c r="E29" s="87" t="s">
        <v>64</v>
      </c>
      <c r="F29" s="134" t="s">
        <v>60</v>
      </c>
      <c r="G29" s="234">
        <v>45345</v>
      </c>
      <c r="H29" s="131" t="s">
        <v>285</v>
      </c>
      <c r="I29" s="134"/>
      <c r="J29" s="133" t="s">
        <v>447</v>
      </c>
      <c r="K29" s="134"/>
      <c r="L29" s="45"/>
      <c r="M29" s="36"/>
    </row>
    <row r="30" spans="1:13" ht="15.6" thickBot="1">
      <c r="A30" s="36"/>
      <c r="B30" s="59"/>
      <c r="C30" s="61"/>
      <c r="D30" s="61"/>
      <c r="E30" s="61"/>
      <c r="F30" s="61"/>
      <c r="G30" s="61"/>
      <c r="H30" s="60"/>
      <c r="I30" s="61"/>
      <c r="J30" s="61"/>
      <c r="K30" s="61"/>
      <c r="L30" s="62"/>
      <c r="M30" s="36"/>
    </row>
    <row r="31" spans="1:13" ht="15.6" thickBot="1">
      <c r="A31" s="36"/>
      <c r="B31" s="36"/>
      <c r="C31" s="36"/>
      <c r="D31" s="36"/>
      <c r="E31" s="36"/>
      <c r="F31" s="36"/>
      <c r="G31" s="36"/>
      <c r="H31" s="37"/>
      <c r="I31" s="36"/>
      <c r="J31" s="36"/>
      <c r="K31" s="36"/>
      <c r="L31" s="36"/>
      <c r="M31" s="36"/>
    </row>
    <row r="32" spans="1:13">
      <c r="A32" s="36"/>
      <c r="B32" s="39"/>
      <c r="C32" s="41"/>
      <c r="D32" s="41"/>
      <c r="E32" s="41"/>
      <c r="F32" s="41"/>
      <c r="G32" s="41"/>
      <c r="H32" s="40"/>
      <c r="I32" s="41"/>
      <c r="J32" s="41"/>
      <c r="K32" s="41"/>
      <c r="L32" s="42"/>
      <c r="M32" s="36"/>
    </row>
    <row r="33" spans="1:13" ht="15.6">
      <c r="A33" s="36"/>
      <c r="B33" s="43"/>
      <c r="C33" s="336" t="s">
        <v>286</v>
      </c>
      <c r="D33" s="336"/>
      <c r="E33" s="336"/>
      <c r="F33" s="336"/>
      <c r="G33" s="336"/>
      <c r="H33" s="336"/>
      <c r="I33" s="336"/>
      <c r="J33" s="336"/>
      <c r="K33" s="336"/>
      <c r="L33" s="45"/>
      <c r="M33" s="36"/>
    </row>
    <row r="34" spans="1:13">
      <c r="A34" s="36"/>
      <c r="B34" s="43"/>
      <c r="C34" s="36"/>
      <c r="D34" s="36"/>
      <c r="E34" s="36"/>
      <c r="F34" s="36"/>
      <c r="G34" s="36"/>
      <c r="H34" s="37"/>
      <c r="I34" s="36"/>
      <c r="J34" s="36"/>
      <c r="K34" s="36"/>
      <c r="L34" s="45"/>
      <c r="M34" s="36"/>
    </row>
    <row r="35" spans="1:13" ht="15.6">
      <c r="A35" s="36"/>
      <c r="B35" s="92"/>
      <c r="C35" s="10" t="s">
        <v>242</v>
      </c>
      <c r="D35" s="77" t="s">
        <v>243</v>
      </c>
      <c r="E35" s="77" t="s">
        <v>244</v>
      </c>
      <c r="F35" s="77" t="s">
        <v>245</v>
      </c>
      <c r="G35" s="77" t="s">
        <v>246</v>
      </c>
      <c r="H35" s="77" t="s">
        <v>247</v>
      </c>
      <c r="I35" s="77" t="s">
        <v>248</v>
      </c>
      <c r="J35" s="77" t="s">
        <v>249</v>
      </c>
      <c r="K35" s="77" t="s">
        <v>250</v>
      </c>
      <c r="L35" s="94"/>
      <c r="M35" s="36"/>
    </row>
    <row r="36" spans="1:13" ht="30">
      <c r="A36" s="36"/>
      <c r="B36" s="43"/>
      <c r="C36" s="87" t="s">
        <v>287</v>
      </c>
      <c r="D36" s="200" t="s">
        <v>288</v>
      </c>
      <c r="E36" s="87" t="s">
        <v>46</v>
      </c>
      <c r="F36" s="134" t="s">
        <v>65</v>
      </c>
      <c r="G36" s="234">
        <v>45345</v>
      </c>
      <c r="H36" s="131" t="s">
        <v>289</v>
      </c>
      <c r="I36" s="135"/>
      <c r="J36" s="134" t="s">
        <v>447</v>
      </c>
      <c r="K36" s="134"/>
      <c r="L36" s="45"/>
      <c r="M36" s="36"/>
    </row>
    <row r="37" spans="1:13" ht="45">
      <c r="A37" s="36"/>
      <c r="B37" s="43"/>
      <c r="C37" s="87" t="s">
        <v>290</v>
      </c>
      <c r="D37" s="197" t="s">
        <v>291</v>
      </c>
      <c r="E37" s="111" t="s">
        <v>65</v>
      </c>
      <c r="F37" s="134" t="s">
        <v>46</v>
      </c>
      <c r="G37" s="234">
        <v>45345</v>
      </c>
      <c r="H37" s="131" t="s">
        <v>292</v>
      </c>
      <c r="I37" s="134"/>
      <c r="J37" s="134" t="s">
        <v>447</v>
      </c>
      <c r="K37" s="134"/>
      <c r="L37" s="45"/>
      <c r="M37" s="36"/>
    </row>
    <row r="38" spans="1:13" ht="49.5" customHeight="1">
      <c r="A38" s="36"/>
      <c r="B38" s="43"/>
      <c r="C38" s="87" t="s">
        <v>293</v>
      </c>
      <c r="D38" s="179" t="s">
        <v>294</v>
      </c>
      <c r="E38" s="87" t="s">
        <v>64</v>
      </c>
      <c r="F38" s="134" t="s">
        <v>60</v>
      </c>
      <c r="G38" s="234">
        <v>45345</v>
      </c>
      <c r="H38" s="131" t="s">
        <v>295</v>
      </c>
      <c r="I38" s="134"/>
      <c r="J38" s="134" t="s">
        <v>446</v>
      </c>
      <c r="K38" s="134"/>
      <c r="L38" s="45"/>
      <c r="M38" s="36"/>
    </row>
    <row r="39" spans="1:13" ht="46.5" customHeight="1">
      <c r="A39" s="36"/>
      <c r="B39" s="43"/>
      <c r="C39" s="87" t="s">
        <v>296</v>
      </c>
      <c r="D39" s="197" t="s">
        <v>297</v>
      </c>
      <c r="E39" s="87" t="s">
        <v>62</v>
      </c>
      <c r="F39" s="134" t="s">
        <v>64</v>
      </c>
      <c r="G39" s="234">
        <v>45345</v>
      </c>
      <c r="H39" s="131" t="s">
        <v>298</v>
      </c>
      <c r="I39" s="134"/>
      <c r="J39" s="134" t="s">
        <v>446</v>
      </c>
      <c r="K39" s="134"/>
      <c r="L39" s="45"/>
      <c r="M39" s="36"/>
    </row>
    <row r="40" spans="1:13" ht="15.6" thickBot="1">
      <c r="A40" s="36"/>
      <c r="B40" s="59"/>
      <c r="C40" s="61"/>
      <c r="D40" s="61"/>
      <c r="E40" s="61"/>
      <c r="F40" s="61"/>
      <c r="G40" s="61"/>
      <c r="H40" s="60"/>
      <c r="I40" s="61"/>
      <c r="J40" s="61"/>
      <c r="K40" s="61"/>
      <c r="L40" s="62"/>
      <c r="M40" s="36"/>
    </row>
    <row r="41" spans="1:13" ht="15.6" thickBot="1">
      <c r="A41" s="36"/>
      <c r="B41" s="36"/>
      <c r="C41" s="36"/>
      <c r="D41" s="36"/>
      <c r="E41" s="36"/>
      <c r="F41" s="36"/>
      <c r="G41" s="36"/>
      <c r="H41" s="37"/>
      <c r="I41" s="36"/>
      <c r="J41" s="36"/>
      <c r="K41" s="36"/>
      <c r="L41" s="36"/>
      <c r="M41" s="36"/>
    </row>
    <row r="42" spans="1:13" ht="30.6" thickBot="1">
      <c r="A42" s="36"/>
      <c r="B42" s="36"/>
      <c r="C42" s="36"/>
      <c r="D42" s="22" t="s">
        <v>67</v>
      </c>
      <c r="E42" s="136" t="s">
        <v>299</v>
      </c>
      <c r="F42" s="36"/>
      <c r="G42" s="36"/>
      <c r="H42" s="37"/>
      <c r="I42" s="36"/>
      <c r="J42" s="36"/>
      <c r="K42" s="36"/>
      <c r="L42" s="36"/>
      <c r="M42" s="36"/>
    </row>
    <row r="43" spans="1:13" ht="10.199999999999999" customHeight="1">
      <c r="A43" s="36"/>
      <c r="B43" s="36"/>
      <c r="C43" s="36"/>
      <c r="D43" s="36"/>
      <c r="E43" s="36"/>
      <c r="F43" s="36"/>
      <c r="G43" s="36"/>
      <c r="H43" s="37"/>
      <c r="I43" s="36"/>
      <c r="J43" s="36"/>
      <c r="K43" s="36"/>
      <c r="L43" s="36"/>
      <c r="M43" s="36"/>
    </row>
  </sheetData>
  <sortState xmlns:xlrd2="http://schemas.microsoft.com/office/spreadsheetml/2017/richdata2" ref="C26:K29">
    <sortCondition ref="H26:H29"/>
  </sortState>
  <mergeCells count="4">
    <mergeCell ref="C3:K3"/>
    <mergeCell ref="C13:K13"/>
    <mergeCell ref="C23:K23"/>
    <mergeCell ref="C33:K33"/>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D577D9-0C82-F845-A54D-5F0EADDFCDA5}">
  <dimension ref="A1:E9"/>
  <sheetViews>
    <sheetView showGridLines="0" topLeftCell="A5" zoomScale="117" zoomScaleNormal="140" workbookViewId="0">
      <selection activeCell="G5" sqref="G5"/>
    </sheetView>
  </sheetViews>
  <sheetFormatPr defaultColWidth="10.6640625" defaultRowHeight="15"/>
  <cols>
    <col min="1" max="2" width="1.6640625" style="110" customWidth="1"/>
    <col min="3" max="3" width="50.6640625" style="110" customWidth="1"/>
    <col min="4" max="5" width="1.6640625" style="110" customWidth="1"/>
    <col min="6" max="16384" width="10.6640625" style="110"/>
  </cols>
  <sheetData>
    <row r="1" spans="1:5" ht="10.199999999999999" customHeight="1" thickBot="1">
      <c r="A1" s="36"/>
      <c r="B1" s="36"/>
      <c r="C1" s="36"/>
      <c r="D1" s="36"/>
      <c r="E1" s="36"/>
    </row>
    <row r="2" spans="1:5" ht="10.199999999999999" customHeight="1">
      <c r="A2" s="36"/>
      <c r="B2" s="39"/>
      <c r="C2" s="41"/>
      <c r="D2" s="42"/>
      <c r="E2" s="36"/>
    </row>
    <row r="3" spans="1:5" ht="15.6">
      <c r="A3" s="36"/>
      <c r="B3" s="43"/>
      <c r="C3" s="113" t="s">
        <v>300</v>
      </c>
      <c r="D3" s="45"/>
      <c r="E3" s="36"/>
    </row>
    <row r="4" spans="1:5">
      <c r="A4" s="36"/>
      <c r="B4" s="43"/>
      <c r="C4" s="36"/>
      <c r="D4" s="45"/>
      <c r="E4" s="36"/>
    </row>
    <row r="5" spans="1:5" ht="409.2" customHeight="1">
      <c r="A5" s="36"/>
      <c r="B5" s="43"/>
      <c r="C5" s="16" t="s">
        <v>301</v>
      </c>
      <c r="D5" s="45"/>
      <c r="E5" s="36"/>
    </row>
    <row r="6" spans="1:5" ht="10.199999999999999" customHeight="1" thickBot="1">
      <c r="A6" s="36"/>
      <c r="B6" s="59"/>
      <c r="C6" s="61"/>
      <c r="D6" s="62"/>
      <c r="E6" s="36"/>
    </row>
    <row r="7" spans="1:5" ht="10.199999999999999" customHeight="1" thickBot="1">
      <c r="A7" s="36"/>
      <c r="B7" s="36"/>
      <c r="C7" s="36"/>
      <c r="D7" s="36"/>
      <c r="E7" s="36"/>
    </row>
    <row r="8" spans="1:5" ht="15.6" thickBot="1">
      <c r="A8" s="36"/>
      <c r="B8" s="36"/>
      <c r="C8" s="22" t="s">
        <v>67</v>
      </c>
      <c r="D8" s="36"/>
      <c r="E8" s="36"/>
    </row>
    <row r="9" spans="1:5" ht="10.199999999999999" customHeight="1">
      <c r="A9" s="36"/>
      <c r="B9" s="36"/>
      <c r="C9" s="36"/>
      <c r="D9" s="36"/>
      <c r="E9" s="36"/>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FA24B-4381-F042-A6BC-9886819CC769}">
  <dimension ref="A1:P12"/>
  <sheetViews>
    <sheetView showGridLines="0" zoomScale="80" zoomScaleNormal="140" workbookViewId="0">
      <selection activeCell="G14" sqref="G14"/>
    </sheetView>
  </sheetViews>
  <sheetFormatPr defaultColWidth="10.6640625" defaultRowHeight="15"/>
  <cols>
    <col min="1" max="2" width="1.6640625" style="110" customWidth="1"/>
    <col min="3" max="3" width="25.6640625" style="110" customWidth="1"/>
    <col min="4" max="4" width="1.6640625" style="110" customWidth="1"/>
    <col min="5" max="5" width="25.6640625" style="110" customWidth="1"/>
    <col min="6" max="6" width="1.6640625" style="110" customWidth="1"/>
    <col min="7" max="7" width="25.6640625" style="110" customWidth="1"/>
    <col min="8" max="8" width="1.6640625" style="110" customWidth="1"/>
    <col min="9" max="9" width="25.6640625" style="110" customWidth="1"/>
    <col min="10" max="10" width="1.6640625" style="110" customWidth="1"/>
    <col min="11" max="11" width="25.6640625" style="110" customWidth="1"/>
    <col min="12" max="13" width="1.6640625" style="110" customWidth="1"/>
    <col min="14" max="16384" width="10.6640625" style="110"/>
  </cols>
  <sheetData>
    <row r="1" spans="1:16" ht="10.199999999999999" customHeight="1" thickBot="1">
      <c r="A1" s="36"/>
      <c r="B1" s="36"/>
      <c r="C1" s="36"/>
      <c r="D1" s="36"/>
      <c r="E1" s="36"/>
      <c r="F1" s="36"/>
      <c r="G1" s="36"/>
      <c r="H1" s="36"/>
      <c r="I1" s="36"/>
      <c r="J1" s="36"/>
      <c r="K1" s="36"/>
      <c r="L1" s="36"/>
      <c r="M1" s="36"/>
    </row>
    <row r="2" spans="1:16" ht="10.199999999999999" customHeight="1">
      <c r="A2" s="36"/>
      <c r="B2" s="39"/>
      <c r="C2" s="41"/>
      <c r="D2" s="41"/>
      <c r="E2" s="41"/>
      <c r="F2" s="41"/>
      <c r="G2" s="41"/>
      <c r="H2" s="41"/>
      <c r="I2" s="41"/>
      <c r="J2" s="41"/>
      <c r="K2" s="41"/>
      <c r="L2" s="42"/>
      <c r="M2" s="36"/>
    </row>
    <row r="3" spans="1:16" ht="15.6">
      <c r="A3" s="36"/>
      <c r="B3" s="43"/>
      <c r="C3" s="261" t="s">
        <v>302</v>
      </c>
      <c r="D3" s="262"/>
      <c r="E3" s="262"/>
      <c r="F3" s="262"/>
      <c r="G3" s="262"/>
      <c r="H3" s="262"/>
      <c r="I3" s="262"/>
      <c r="J3" s="262"/>
      <c r="K3" s="263"/>
      <c r="L3" s="45"/>
      <c r="M3" s="36"/>
    </row>
    <row r="4" spans="1:16">
      <c r="A4" s="36"/>
      <c r="B4" s="43"/>
      <c r="C4" s="36"/>
      <c r="D4" s="36"/>
      <c r="E4" s="36"/>
      <c r="F4" s="36"/>
      <c r="G4" s="36"/>
      <c r="H4" s="36"/>
      <c r="I4" s="36"/>
      <c r="J4" s="36"/>
      <c r="K4" s="36"/>
      <c r="L4" s="45"/>
      <c r="M4" s="36"/>
    </row>
    <row r="5" spans="1:16" ht="15.6">
      <c r="A5" s="36"/>
      <c r="B5" s="43"/>
      <c r="C5" s="106" t="s">
        <v>46</v>
      </c>
      <c r="D5" s="76"/>
      <c r="E5" s="107" t="s">
        <v>60</v>
      </c>
      <c r="F5" s="76"/>
      <c r="G5" s="212" t="s">
        <v>62</v>
      </c>
      <c r="H5" s="76"/>
      <c r="I5" s="109" t="s">
        <v>64</v>
      </c>
      <c r="J5" s="76"/>
      <c r="K5" s="132" t="s">
        <v>65</v>
      </c>
      <c r="L5" s="45"/>
      <c r="M5" s="36"/>
    </row>
    <row r="6" spans="1:16" ht="199.95" customHeight="1">
      <c r="A6" s="36"/>
      <c r="B6" s="43"/>
      <c r="C6" s="16" t="s">
        <v>303</v>
      </c>
      <c r="D6" s="36"/>
      <c r="E6" s="16"/>
      <c r="F6" s="36"/>
      <c r="G6" s="211"/>
      <c r="H6" s="36"/>
      <c r="I6" s="16"/>
      <c r="J6" s="36"/>
      <c r="K6" s="16"/>
      <c r="L6" s="45"/>
      <c r="M6" s="36"/>
    </row>
    <row r="7" spans="1:16">
      <c r="A7" s="36"/>
      <c r="B7" s="43"/>
      <c r="C7" s="169" t="s">
        <v>304</v>
      </c>
      <c r="D7" s="36"/>
      <c r="E7" s="169" t="s">
        <v>305</v>
      </c>
      <c r="F7" s="36"/>
      <c r="G7" s="213" t="s">
        <v>306</v>
      </c>
      <c r="H7" s="36"/>
      <c r="I7" s="169" t="s">
        <v>307</v>
      </c>
      <c r="J7" s="36"/>
      <c r="K7" s="169" t="s">
        <v>308</v>
      </c>
      <c r="L7" s="45"/>
      <c r="M7" s="36"/>
    </row>
    <row r="8" spans="1:16" ht="231" customHeight="1">
      <c r="A8" s="36"/>
      <c r="B8" s="43"/>
      <c r="C8" s="169" t="s">
        <v>309</v>
      </c>
      <c r="D8" s="36"/>
      <c r="E8" s="169" t="s">
        <v>310</v>
      </c>
      <c r="F8" s="36"/>
      <c r="G8" s="169" t="s">
        <v>311</v>
      </c>
      <c r="H8" s="36"/>
      <c r="I8" s="169" t="s">
        <v>312</v>
      </c>
      <c r="J8" s="36"/>
      <c r="K8" s="169" t="s">
        <v>313</v>
      </c>
      <c r="L8" s="45"/>
      <c r="M8" s="36"/>
      <c r="P8" s="110" t="s">
        <v>229</v>
      </c>
    </row>
    <row r="9" spans="1:16" ht="10.199999999999999" customHeight="1" thickBot="1">
      <c r="A9" s="36"/>
      <c r="B9" s="59"/>
      <c r="C9" s="61"/>
      <c r="D9" s="61"/>
      <c r="E9" s="61"/>
      <c r="F9" s="61"/>
      <c r="G9" s="61"/>
      <c r="H9" s="61"/>
      <c r="I9" s="61"/>
      <c r="J9" s="61"/>
      <c r="K9" s="61"/>
      <c r="L9" s="62"/>
      <c r="M9" s="36"/>
    </row>
    <row r="10" spans="1:16" ht="10.199999999999999" customHeight="1" thickBot="1">
      <c r="A10" s="36"/>
      <c r="B10" s="36"/>
      <c r="C10" s="36"/>
      <c r="D10" s="36"/>
      <c r="E10" s="36"/>
      <c r="F10" s="36"/>
      <c r="G10" s="36"/>
      <c r="H10" s="36"/>
      <c r="I10" s="36"/>
      <c r="J10" s="36"/>
      <c r="K10" s="36"/>
      <c r="L10" s="36"/>
      <c r="M10" s="36"/>
    </row>
    <row r="11" spans="1:16" ht="30.6" thickBot="1">
      <c r="A11" s="36"/>
      <c r="B11" s="36"/>
      <c r="C11" s="22" t="s">
        <v>67</v>
      </c>
      <c r="D11" s="36"/>
      <c r="E11" s="36"/>
      <c r="F11" s="36"/>
      <c r="G11" s="36"/>
      <c r="H11" s="36"/>
      <c r="I11" s="36"/>
      <c r="J11" s="36"/>
      <c r="K11" s="36"/>
      <c r="L11" s="36"/>
      <c r="M11" s="36"/>
    </row>
    <row r="12" spans="1:16" ht="10.199999999999999" customHeight="1">
      <c r="A12" s="36"/>
      <c r="B12" s="36"/>
      <c r="C12" s="36"/>
      <c r="D12" s="36"/>
      <c r="E12" s="36"/>
      <c r="F12" s="36"/>
      <c r="G12" s="36"/>
      <c r="H12" s="36"/>
      <c r="I12" s="36"/>
      <c r="J12" s="36"/>
      <c r="K12" s="36"/>
      <c r="L12" s="36"/>
      <c r="M12" s="36"/>
    </row>
  </sheetData>
  <mergeCells count="1">
    <mergeCell ref="C3:K3"/>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C2EAD9-54CC-2D4E-B43F-F313D4275E1D}">
  <dimension ref="A1:I10"/>
  <sheetViews>
    <sheetView showGridLines="0" zoomScale="71" zoomScaleNormal="140" workbookViewId="0">
      <selection activeCell="T10" sqref="T9:T10"/>
    </sheetView>
  </sheetViews>
  <sheetFormatPr defaultColWidth="10.6640625" defaultRowHeight="15"/>
  <cols>
    <col min="1" max="2" width="1.6640625" style="110" customWidth="1"/>
    <col min="3" max="3" width="25.6640625" style="110" customWidth="1"/>
    <col min="4" max="4" width="1.6640625" style="110" customWidth="1"/>
    <col min="5" max="5" width="25.6640625" style="110" customWidth="1"/>
    <col min="6" max="6" width="1.6640625" style="110" customWidth="1"/>
    <col min="7" max="7" width="25.6640625" style="110" customWidth="1"/>
    <col min="8" max="9" width="1.6640625" style="110" customWidth="1"/>
    <col min="10" max="16384" width="10.6640625" style="110"/>
  </cols>
  <sheetData>
    <row r="1" spans="1:9" ht="10.199999999999999" customHeight="1" thickBot="1">
      <c r="A1" s="36"/>
      <c r="B1" s="36"/>
      <c r="C1" s="36"/>
      <c r="D1" s="36"/>
      <c r="E1" s="36"/>
      <c r="F1" s="36"/>
      <c r="G1" s="36"/>
      <c r="H1" s="36"/>
      <c r="I1" s="36"/>
    </row>
    <row r="2" spans="1:9" ht="10.199999999999999" customHeight="1">
      <c r="A2" s="36"/>
      <c r="B2" s="39"/>
      <c r="C2" s="41"/>
      <c r="D2" s="41"/>
      <c r="E2" s="41"/>
      <c r="F2" s="41"/>
      <c r="G2" s="41"/>
      <c r="H2" s="42"/>
      <c r="I2" s="36"/>
    </row>
    <row r="3" spans="1:9" ht="15.6">
      <c r="A3" s="36"/>
      <c r="B3" s="43"/>
      <c r="C3" s="261" t="s">
        <v>314</v>
      </c>
      <c r="D3" s="262"/>
      <c r="E3" s="262"/>
      <c r="F3" s="262"/>
      <c r="G3" s="262"/>
      <c r="H3" s="45"/>
      <c r="I3" s="36"/>
    </row>
    <row r="4" spans="1:9">
      <c r="A4" s="36"/>
      <c r="B4" s="43"/>
      <c r="C4" s="36"/>
      <c r="D4" s="36"/>
      <c r="E4" s="36"/>
      <c r="F4" s="36"/>
      <c r="G4" s="36"/>
      <c r="H4" s="45"/>
      <c r="I4" s="36"/>
    </row>
    <row r="5" spans="1:9" ht="15.6">
      <c r="A5" s="36"/>
      <c r="B5" s="43"/>
      <c r="C5" s="106" t="s">
        <v>315</v>
      </c>
      <c r="D5" s="76"/>
      <c r="E5" s="107" t="s">
        <v>316</v>
      </c>
      <c r="F5" s="76"/>
      <c r="G5" s="108" t="s">
        <v>317</v>
      </c>
      <c r="H5" s="45"/>
      <c r="I5" s="36"/>
    </row>
    <row r="6" spans="1:9" ht="409.2" customHeight="1">
      <c r="A6" s="36"/>
      <c r="B6" s="43"/>
      <c r="C6" s="169" t="s">
        <v>318</v>
      </c>
      <c r="D6" s="215"/>
      <c r="E6" s="169" t="s">
        <v>319</v>
      </c>
      <c r="F6" s="215"/>
      <c r="G6" s="169" t="s">
        <v>320</v>
      </c>
      <c r="H6" s="45"/>
      <c r="I6" s="36"/>
    </row>
    <row r="7" spans="1:9" ht="10.199999999999999" customHeight="1" thickBot="1">
      <c r="A7" s="36"/>
      <c r="B7" s="59"/>
      <c r="C7" s="61"/>
      <c r="D7" s="61"/>
      <c r="E7" s="61"/>
      <c r="F7" s="61"/>
      <c r="G7" s="61"/>
      <c r="H7" s="62"/>
      <c r="I7" s="36"/>
    </row>
    <row r="8" spans="1:9" ht="10.199999999999999" customHeight="1" thickBot="1">
      <c r="A8" s="36"/>
      <c r="B8" s="36"/>
      <c r="C8" s="36"/>
      <c r="D8" s="36"/>
      <c r="E8" s="36"/>
      <c r="F8" s="36"/>
      <c r="G8" s="36"/>
      <c r="H8" s="36"/>
      <c r="I8" s="36"/>
    </row>
    <row r="9" spans="1:9" ht="30.6" thickBot="1">
      <c r="A9" s="36"/>
      <c r="B9" s="36"/>
      <c r="C9" s="22" t="s">
        <v>67</v>
      </c>
      <c r="D9" s="36"/>
      <c r="E9" s="36"/>
      <c r="F9" s="36"/>
      <c r="G9" s="36"/>
      <c r="H9" s="36"/>
      <c r="I9" s="36"/>
    </row>
    <row r="10" spans="1:9" ht="10.199999999999999" customHeight="1">
      <c r="A10" s="36"/>
      <c r="B10" s="36"/>
      <c r="C10" s="36"/>
      <c r="D10" s="36"/>
      <c r="E10" s="36"/>
      <c r="F10" s="36"/>
      <c r="G10" s="36"/>
      <c r="H10" s="36"/>
      <c r="I10" s="36"/>
    </row>
  </sheetData>
  <mergeCells count="1">
    <mergeCell ref="C3:G3"/>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7FE586-496D-A640-8E6E-177086EAB786}">
  <dimension ref="A1:I26"/>
  <sheetViews>
    <sheetView showGridLines="0" zoomScale="80" zoomScaleNormal="140" workbookViewId="0">
      <selection activeCell="G24" sqref="G24"/>
    </sheetView>
  </sheetViews>
  <sheetFormatPr defaultColWidth="8.6640625" defaultRowHeight="15"/>
  <cols>
    <col min="1" max="2" width="1.6640625" style="38" customWidth="1"/>
    <col min="3" max="3" width="13.33203125" style="38" bestFit="1" customWidth="1"/>
    <col min="4" max="4" width="20.6640625" style="38" customWidth="1"/>
    <col min="5" max="5" width="7.6640625" style="38" customWidth="1"/>
    <col min="6" max="6" width="20.6640625" style="38" customWidth="1"/>
    <col min="7" max="7" width="39" style="38" bestFit="1" customWidth="1"/>
    <col min="8" max="9" width="1.6640625" style="38" customWidth="1"/>
    <col min="10" max="16384" width="8.6640625" style="38"/>
  </cols>
  <sheetData>
    <row r="1" spans="1:9" ht="10.199999999999999" customHeight="1" thickBot="1">
      <c r="A1" s="36" t="s">
        <v>321</v>
      </c>
      <c r="B1" s="36"/>
      <c r="C1" s="36"/>
      <c r="D1" s="36"/>
      <c r="E1" s="36"/>
      <c r="F1" s="36"/>
      <c r="G1" s="36"/>
      <c r="H1" s="36"/>
      <c r="I1" s="36"/>
    </row>
    <row r="2" spans="1:9" ht="10.199999999999999" customHeight="1" thickBot="1">
      <c r="A2" s="36"/>
      <c r="B2" s="39"/>
      <c r="C2" s="41"/>
      <c r="D2" s="41"/>
      <c r="E2" s="41"/>
      <c r="F2" s="41"/>
      <c r="G2" s="41"/>
      <c r="H2" s="42"/>
      <c r="I2" s="36"/>
    </row>
    <row r="3" spans="1:9" ht="16.2" thickBot="1">
      <c r="A3" s="36"/>
      <c r="B3" s="43"/>
      <c r="C3" s="278" t="s">
        <v>322</v>
      </c>
      <c r="D3" s="279"/>
      <c r="E3" s="279"/>
      <c r="F3" s="279"/>
      <c r="G3" s="280"/>
      <c r="H3" s="45"/>
      <c r="I3" s="36"/>
    </row>
    <row r="4" spans="1:9" ht="15.6" thickBot="1">
      <c r="A4" s="36"/>
      <c r="B4" s="43"/>
      <c r="C4" s="36"/>
      <c r="D4" s="36"/>
      <c r="E4" s="36"/>
      <c r="F4" s="36"/>
      <c r="G4" s="36"/>
      <c r="H4" s="45"/>
      <c r="I4" s="36"/>
    </row>
    <row r="5" spans="1:9" ht="15.6">
      <c r="A5" s="36"/>
      <c r="B5" s="43"/>
      <c r="C5" s="308" t="s">
        <v>323</v>
      </c>
      <c r="D5" s="309"/>
      <c r="E5" s="36"/>
      <c r="F5" s="64" t="s">
        <v>55</v>
      </c>
      <c r="G5" s="65" t="s">
        <v>324</v>
      </c>
      <c r="H5" s="45"/>
      <c r="I5" s="36"/>
    </row>
    <row r="6" spans="1:9">
      <c r="A6" s="36"/>
      <c r="B6" s="43"/>
      <c r="C6" s="80" t="s">
        <v>325</v>
      </c>
      <c r="D6" s="81" t="s">
        <v>326</v>
      </c>
      <c r="E6" s="36"/>
      <c r="F6" s="82" t="s">
        <v>46</v>
      </c>
      <c r="G6" s="81" t="s">
        <v>327</v>
      </c>
      <c r="H6" s="45"/>
      <c r="I6" s="36"/>
    </row>
    <row r="7" spans="1:9">
      <c r="A7" s="36"/>
      <c r="B7" s="43"/>
      <c r="C7" s="80" t="s">
        <v>328</v>
      </c>
      <c r="D7" s="81" t="s">
        <v>329</v>
      </c>
      <c r="E7" s="36"/>
      <c r="F7" s="82" t="s">
        <v>60</v>
      </c>
      <c r="G7" s="81" t="s">
        <v>327</v>
      </c>
      <c r="H7" s="45"/>
      <c r="I7" s="36"/>
    </row>
    <row r="8" spans="1:9">
      <c r="A8" s="36"/>
      <c r="B8" s="43"/>
      <c r="C8" s="80" t="s">
        <v>330</v>
      </c>
      <c r="D8" s="81" t="s">
        <v>331</v>
      </c>
      <c r="E8" s="36"/>
      <c r="F8" s="82" t="s">
        <v>62</v>
      </c>
      <c r="G8" s="81" t="s">
        <v>327</v>
      </c>
      <c r="H8" s="45"/>
      <c r="I8" s="36"/>
    </row>
    <row r="9" spans="1:9">
      <c r="A9" s="36"/>
      <c r="B9" s="43"/>
      <c r="C9" s="80" t="s">
        <v>332</v>
      </c>
      <c r="D9" s="81" t="s">
        <v>333</v>
      </c>
      <c r="E9" s="36"/>
      <c r="F9" s="82" t="s">
        <v>64</v>
      </c>
      <c r="G9" s="81" t="s">
        <v>327</v>
      </c>
      <c r="H9" s="45"/>
      <c r="I9" s="36"/>
    </row>
    <row r="10" spans="1:9">
      <c r="A10" s="36"/>
      <c r="B10" s="43"/>
      <c r="C10" s="83" t="s">
        <v>334</v>
      </c>
      <c r="D10" s="84" t="s">
        <v>62</v>
      </c>
      <c r="E10" s="36"/>
      <c r="F10" s="82" t="s">
        <v>65</v>
      </c>
      <c r="G10" s="202" t="s">
        <v>327</v>
      </c>
      <c r="H10" s="45"/>
      <c r="I10" s="36"/>
    </row>
    <row r="11" spans="1:9">
      <c r="A11" s="36"/>
      <c r="B11" s="43"/>
      <c r="C11" s="36"/>
      <c r="D11" s="36"/>
      <c r="E11" s="36"/>
      <c r="F11" s="36"/>
      <c r="G11" s="36"/>
      <c r="H11" s="45"/>
      <c r="I11" s="36"/>
    </row>
    <row r="12" spans="1:9" ht="15.6">
      <c r="A12" s="36"/>
      <c r="B12" s="43"/>
      <c r="C12" s="345" t="s">
        <v>335</v>
      </c>
      <c r="D12" s="346"/>
      <c r="E12" s="346"/>
      <c r="F12" s="85" t="s">
        <v>336</v>
      </c>
      <c r="G12" s="203" t="s">
        <v>337</v>
      </c>
      <c r="H12" s="45"/>
      <c r="I12" s="36"/>
    </row>
    <row r="13" spans="1:9">
      <c r="A13" s="36"/>
      <c r="B13" s="43"/>
      <c r="C13" s="339" t="s">
        <v>338</v>
      </c>
      <c r="D13" s="340"/>
      <c r="E13" s="340"/>
      <c r="F13" s="87" t="s">
        <v>339</v>
      </c>
      <c r="G13" s="81" t="s">
        <v>339</v>
      </c>
      <c r="H13" s="45"/>
      <c r="I13" s="36"/>
    </row>
    <row r="14" spans="1:9">
      <c r="A14" s="36"/>
      <c r="B14" s="43"/>
      <c r="C14" s="339" t="s">
        <v>340</v>
      </c>
      <c r="D14" s="340"/>
      <c r="E14" s="340"/>
      <c r="F14" s="87" t="s">
        <v>64</v>
      </c>
      <c r="G14" s="81" t="s">
        <v>341</v>
      </c>
      <c r="H14" s="45"/>
      <c r="I14" s="36"/>
    </row>
    <row r="15" spans="1:9">
      <c r="A15" s="36"/>
      <c r="B15" s="43"/>
      <c r="C15" s="339" t="s">
        <v>342</v>
      </c>
      <c r="D15" s="340"/>
      <c r="E15" s="340"/>
      <c r="F15" s="87" t="s">
        <v>64</v>
      </c>
      <c r="G15" s="81" t="s">
        <v>343</v>
      </c>
      <c r="H15" s="45"/>
      <c r="I15" s="36"/>
    </row>
    <row r="16" spans="1:9">
      <c r="A16" s="36"/>
      <c r="B16" s="43"/>
      <c r="C16" s="339"/>
      <c r="D16" s="340"/>
      <c r="E16" s="340"/>
      <c r="F16" s="87"/>
      <c r="G16" s="81"/>
      <c r="H16" s="45"/>
      <c r="I16" s="36"/>
    </row>
    <row r="17" spans="1:9">
      <c r="A17" s="36"/>
      <c r="B17" s="43"/>
      <c r="C17" s="339"/>
      <c r="D17" s="340"/>
      <c r="E17" s="340"/>
      <c r="F17" s="87"/>
      <c r="G17" s="81"/>
      <c r="H17" s="45"/>
      <c r="I17" s="36"/>
    </row>
    <row r="18" spans="1:9">
      <c r="A18" s="36"/>
      <c r="B18" s="43"/>
      <c r="C18" s="341"/>
      <c r="D18" s="342"/>
      <c r="E18" s="342"/>
      <c r="F18" s="87"/>
      <c r="G18" s="81"/>
      <c r="H18" s="45"/>
      <c r="I18" s="36"/>
    </row>
    <row r="19" spans="1:9">
      <c r="A19" s="36"/>
      <c r="B19" s="43"/>
      <c r="C19" s="341"/>
      <c r="D19" s="342"/>
      <c r="E19" s="342"/>
      <c r="F19" s="87"/>
      <c r="G19" s="81"/>
      <c r="H19" s="45"/>
      <c r="I19" s="36"/>
    </row>
    <row r="20" spans="1:9" ht="15.6">
      <c r="A20" s="36"/>
      <c r="B20" s="43"/>
      <c r="C20" s="343"/>
      <c r="D20" s="344"/>
      <c r="E20" s="344"/>
      <c r="F20" s="87"/>
      <c r="G20" s="81"/>
      <c r="H20" s="45"/>
      <c r="I20" s="36"/>
    </row>
    <row r="21" spans="1:9">
      <c r="A21" s="36"/>
      <c r="B21" s="43"/>
      <c r="C21" s="339"/>
      <c r="D21" s="340"/>
      <c r="E21" s="340"/>
      <c r="F21" s="87"/>
      <c r="G21" s="81"/>
      <c r="H21" s="45"/>
      <c r="I21" s="36"/>
    </row>
    <row r="22" spans="1:9" ht="15.6" thickBot="1">
      <c r="A22" s="36"/>
      <c r="B22" s="43"/>
      <c r="C22" s="337"/>
      <c r="D22" s="338"/>
      <c r="E22" s="338"/>
      <c r="F22" s="88"/>
      <c r="G22" s="84"/>
      <c r="H22" s="45"/>
      <c r="I22" s="36"/>
    </row>
    <row r="23" spans="1:9" ht="10.199999999999999" customHeight="1" thickBot="1">
      <c r="A23" s="36"/>
      <c r="B23" s="59"/>
      <c r="C23" s="89"/>
      <c r="D23" s="89"/>
      <c r="E23" s="89"/>
      <c r="F23" s="61"/>
      <c r="G23" s="61"/>
      <c r="H23" s="62"/>
      <c r="I23" s="36"/>
    </row>
    <row r="24" spans="1:9" ht="15.6" thickBot="1">
      <c r="A24" s="36"/>
      <c r="B24" s="36"/>
      <c r="C24" s="36"/>
      <c r="D24" s="36"/>
      <c r="E24" s="36"/>
      <c r="F24" s="36"/>
      <c r="G24" s="36"/>
      <c r="H24" s="36"/>
      <c r="I24" s="36"/>
    </row>
    <row r="25" spans="1:9" ht="60.6" thickBot="1">
      <c r="A25" s="36"/>
      <c r="B25" s="36"/>
      <c r="C25" s="22" t="s">
        <v>67</v>
      </c>
      <c r="D25" s="36"/>
      <c r="E25" s="36"/>
      <c r="F25" s="36"/>
      <c r="G25" s="36"/>
      <c r="H25" s="36"/>
      <c r="I25" s="36"/>
    </row>
    <row r="26" spans="1:9" ht="10.199999999999999" customHeight="1">
      <c r="A26" s="36"/>
      <c r="B26" s="36"/>
      <c r="C26" s="36"/>
      <c r="D26" s="36"/>
      <c r="E26" s="36"/>
      <c r="F26" s="36"/>
      <c r="G26" s="36"/>
      <c r="H26" s="36"/>
      <c r="I26" s="36"/>
    </row>
  </sheetData>
  <mergeCells count="13">
    <mergeCell ref="C15:E15"/>
    <mergeCell ref="C3:G3"/>
    <mergeCell ref="C5:D5"/>
    <mergeCell ref="C12:E12"/>
    <mergeCell ref="C13:E13"/>
    <mergeCell ref="C14:E14"/>
    <mergeCell ref="C22:E22"/>
    <mergeCell ref="C16:E16"/>
    <mergeCell ref="C17:E17"/>
    <mergeCell ref="C18:E18"/>
    <mergeCell ref="C19:E19"/>
    <mergeCell ref="C20:E20"/>
    <mergeCell ref="C21:E21"/>
  </mergeCells>
  <pageMargins left="0.7" right="0.7" top="0.75" bottom="0.75" header="0.3" footer="0.3"/>
  <pageSetup paperSize="9" orientation="portrait" horizontalDpi="1200" verticalDpi="1200"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C67D62-4D33-584D-8C30-6DA1B1AD32E8}">
  <dimension ref="A1:K10"/>
  <sheetViews>
    <sheetView showGridLines="0" zoomScale="74" zoomScaleNormal="140" workbookViewId="0">
      <selection activeCell="T6" sqref="T6"/>
    </sheetView>
  </sheetViews>
  <sheetFormatPr defaultColWidth="10.6640625" defaultRowHeight="15"/>
  <cols>
    <col min="1" max="2" width="1.6640625" style="110" customWidth="1"/>
    <col min="3" max="3" width="25.6640625" style="110" customWidth="1"/>
    <col min="4" max="4" width="1.6640625" style="110" customWidth="1"/>
    <col min="5" max="5" width="25.6640625" style="110" customWidth="1"/>
    <col min="6" max="6" width="1.6640625" style="110" customWidth="1"/>
    <col min="7" max="7" width="25.6640625" style="110" customWidth="1"/>
    <col min="8" max="8" width="1.6640625" style="110" customWidth="1"/>
    <col min="9" max="9" width="25.6640625" style="110" customWidth="1"/>
    <col min="10" max="11" width="1.6640625" style="110" customWidth="1"/>
    <col min="12" max="16384" width="10.6640625" style="110"/>
  </cols>
  <sheetData>
    <row r="1" spans="1:11" ht="10.199999999999999" customHeight="1" thickBot="1">
      <c r="A1" s="36"/>
      <c r="B1" s="36"/>
      <c r="C1" s="36"/>
      <c r="D1" s="36"/>
      <c r="E1" s="36"/>
      <c r="F1" s="36"/>
      <c r="G1" s="36"/>
      <c r="H1" s="36"/>
      <c r="I1" s="36"/>
      <c r="J1" s="36"/>
      <c r="K1" s="36"/>
    </row>
    <row r="2" spans="1:11" ht="10.199999999999999" customHeight="1">
      <c r="A2" s="36"/>
      <c r="B2" s="39"/>
      <c r="C2" s="41"/>
      <c r="D2" s="41"/>
      <c r="E2" s="41"/>
      <c r="F2" s="41"/>
      <c r="G2" s="41"/>
      <c r="H2" s="41"/>
      <c r="I2" s="41"/>
      <c r="J2" s="42"/>
      <c r="K2" s="36"/>
    </row>
    <row r="3" spans="1:11" ht="15.6">
      <c r="A3" s="36"/>
      <c r="B3" s="43"/>
      <c r="C3" s="261" t="s">
        <v>344</v>
      </c>
      <c r="D3" s="261"/>
      <c r="E3" s="261"/>
      <c r="F3" s="261"/>
      <c r="G3" s="261"/>
      <c r="H3" s="261"/>
      <c r="I3" s="261"/>
      <c r="J3" s="45"/>
      <c r="K3" s="36"/>
    </row>
    <row r="4" spans="1:11">
      <c r="A4" s="36"/>
      <c r="B4" s="43"/>
      <c r="C4" s="36"/>
      <c r="D4" s="36"/>
      <c r="E4" s="36"/>
      <c r="F4" s="36"/>
      <c r="G4" s="36"/>
      <c r="H4" s="36"/>
      <c r="I4" s="36"/>
      <c r="J4" s="45"/>
      <c r="K4" s="36"/>
    </row>
    <row r="5" spans="1:11" ht="15.6">
      <c r="A5" s="36"/>
      <c r="B5" s="43"/>
      <c r="C5" s="205" t="s">
        <v>345</v>
      </c>
      <c r="D5" s="76"/>
      <c r="E5" s="107" t="s">
        <v>346</v>
      </c>
      <c r="F5" s="76"/>
      <c r="G5" s="108" t="s">
        <v>347</v>
      </c>
      <c r="H5" s="76"/>
      <c r="I5" s="109" t="s">
        <v>348</v>
      </c>
      <c r="J5" s="45"/>
      <c r="K5" s="36"/>
    </row>
    <row r="6" spans="1:11" s="370" customFormat="1" ht="409.2" customHeight="1">
      <c r="A6" s="187"/>
      <c r="B6" s="375"/>
      <c r="C6" s="374" t="s">
        <v>349</v>
      </c>
      <c r="D6" s="187"/>
      <c r="E6" s="373" t="s">
        <v>350</v>
      </c>
      <c r="F6" s="187"/>
      <c r="G6" s="372" t="s">
        <v>445</v>
      </c>
      <c r="H6" s="187"/>
      <c r="I6" s="371" t="s">
        <v>351</v>
      </c>
      <c r="J6" s="186"/>
      <c r="K6" s="187"/>
    </row>
    <row r="7" spans="1:11" ht="10.199999999999999" customHeight="1" thickBot="1">
      <c r="A7" s="36"/>
      <c r="B7" s="59"/>
      <c r="C7" s="204"/>
      <c r="D7" s="61"/>
      <c r="E7" s="61"/>
      <c r="F7" s="61"/>
      <c r="G7" s="61"/>
      <c r="H7" s="61"/>
      <c r="I7" s="61"/>
      <c r="J7" s="62"/>
      <c r="K7" s="36"/>
    </row>
    <row r="8" spans="1:11" ht="10.199999999999999" customHeight="1" thickBot="1">
      <c r="A8" s="36"/>
      <c r="B8" s="36"/>
      <c r="C8" s="36"/>
      <c r="D8" s="36"/>
      <c r="E8" s="36"/>
      <c r="F8" s="36"/>
      <c r="G8" s="36"/>
      <c r="H8" s="36"/>
      <c r="I8" s="36"/>
      <c r="J8" s="36"/>
      <c r="K8" s="36"/>
    </row>
    <row r="9" spans="1:11" ht="30.6" thickBot="1">
      <c r="A9" s="36"/>
      <c r="B9" s="36"/>
      <c r="C9" s="22" t="s">
        <v>67</v>
      </c>
      <c r="D9" s="36"/>
      <c r="E9" s="36"/>
      <c r="F9" s="36"/>
      <c r="G9" s="36"/>
      <c r="H9" s="36"/>
      <c r="I9" s="36"/>
      <c r="J9" s="36"/>
      <c r="K9" s="36"/>
    </row>
    <row r="10" spans="1:11" ht="10.199999999999999" customHeight="1">
      <c r="A10" s="36"/>
      <c r="B10" s="36"/>
      <c r="C10" s="36"/>
      <c r="D10" s="36"/>
      <c r="E10" s="36"/>
      <c r="F10" s="36"/>
      <c r="G10" s="36"/>
      <c r="H10" s="36"/>
      <c r="I10" s="36"/>
      <c r="J10" s="36"/>
      <c r="K10" s="36"/>
    </row>
  </sheetData>
  <mergeCells count="1">
    <mergeCell ref="C3:I3"/>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AA5BAF-646C-3240-A743-69026E56A0F1}">
  <dimension ref="A1:N10"/>
  <sheetViews>
    <sheetView showGridLines="0" zoomScale="64" zoomScaleNormal="140" workbookViewId="0">
      <selection activeCell="N6" sqref="N6"/>
    </sheetView>
  </sheetViews>
  <sheetFormatPr defaultColWidth="10.6640625" defaultRowHeight="15"/>
  <cols>
    <col min="1" max="2" width="1.6640625" style="110" customWidth="1"/>
    <col min="3" max="3" width="25.6640625" style="110" customWidth="1"/>
    <col min="4" max="4" width="1.6640625" style="110" customWidth="1"/>
    <col min="5" max="5" width="25.6640625" style="110" customWidth="1"/>
    <col min="6" max="6" width="1.6640625" style="110" customWidth="1"/>
    <col min="7" max="7" width="25.6640625" style="110" customWidth="1"/>
    <col min="8" max="8" width="1.6640625" style="110" customWidth="1"/>
    <col min="9" max="9" width="25.6640625" style="110" customWidth="1"/>
    <col min="10" max="11" width="1.6640625" style="110" customWidth="1"/>
    <col min="12" max="16384" width="10.6640625" style="110"/>
  </cols>
  <sheetData>
    <row r="1" spans="1:14" ht="10.199999999999999" customHeight="1" thickBot="1">
      <c r="A1" s="36"/>
      <c r="B1" s="36"/>
      <c r="C1" s="36"/>
      <c r="D1" s="36"/>
      <c r="E1" s="36"/>
      <c r="F1" s="36"/>
      <c r="G1" s="36"/>
      <c r="H1" s="36"/>
      <c r="I1" s="36"/>
      <c r="J1" s="36"/>
      <c r="K1" s="36"/>
    </row>
    <row r="2" spans="1:14" ht="10.199999999999999" customHeight="1">
      <c r="A2" s="36"/>
      <c r="B2" s="39"/>
      <c r="C2" s="41"/>
      <c r="D2" s="41"/>
      <c r="E2" s="41"/>
      <c r="F2" s="41"/>
      <c r="G2" s="41"/>
      <c r="H2" s="41"/>
      <c r="I2" s="41"/>
      <c r="J2" s="42"/>
      <c r="K2" s="36"/>
    </row>
    <row r="3" spans="1:14" ht="15.6">
      <c r="A3" s="36"/>
      <c r="B3" s="43"/>
      <c r="C3" s="261" t="s">
        <v>352</v>
      </c>
      <c r="D3" s="262"/>
      <c r="E3" s="262"/>
      <c r="F3" s="262"/>
      <c r="G3" s="262"/>
      <c r="H3" s="262"/>
      <c r="I3" s="263"/>
      <c r="J3" s="45"/>
      <c r="K3" s="36"/>
    </row>
    <row r="4" spans="1:14">
      <c r="A4" s="36"/>
      <c r="B4" s="43"/>
      <c r="C4" s="36"/>
      <c r="D4" s="36"/>
      <c r="E4" s="36"/>
      <c r="F4" s="36"/>
      <c r="G4" s="36"/>
      <c r="H4" s="36"/>
      <c r="I4" s="36"/>
      <c r="J4" s="45"/>
      <c r="K4" s="36"/>
    </row>
    <row r="5" spans="1:14" ht="15.6">
      <c r="A5" s="36"/>
      <c r="B5" s="43"/>
      <c r="C5" s="106" t="s">
        <v>353</v>
      </c>
      <c r="D5" s="76"/>
      <c r="E5" s="107" t="s">
        <v>354</v>
      </c>
      <c r="F5" s="76"/>
      <c r="G5" s="108" t="s">
        <v>355</v>
      </c>
      <c r="H5" s="76"/>
      <c r="I5" s="109" t="s">
        <v>356</v>
      </c>
      <c r="J5" s="45"/>
      <c r="K5" s="36"/>
    </row>
    <row r="6" spans="1:14" ht="409.2" customHeight="1">
      <c r="A6" s="36"/>
      <c r="B6" s="43"/>
      <c r="C6" s="180" t="s">
        <v>357</v>
      </c>
      <c r="D6" s="36"/>
      <c r="E6" s="208" t="s">
        <v>358</v>
      </c>
      <c r="F6" s="36"/>
      <c r="G6" s="79" t="s">
        <v>359</v>
      </c>
      <c r="H6" s="36"/>
      <c r="I6" s="207" t="s">
        <v>360</v>
      </c>
      <c r="J6" s="45"/>
      <c r="K6" s="36"/>
      <c r="M6" s="206"/>
      <c r="N6" s="110" t="s">
        <v>229</v>
      </c>
    </row>
    <row r="7" spans="1:14" ht="10.199999999999999" customHeight="1" thickBot="1">
      <c r="A7" s="36"/>
      <c r="B7" s="59"/>
      <c r="C7" s="61"/>
      <c r="D7" s="61"/>
      <c r="E7" s="61"/>
      <c r="F7" s="61"/>
      <c r="G7" s="61"/>
      <c r="H7" s="61"/>
      <c r="I7" s="61"/>
      <c r="J7" s="62"/>
      <c r="K7" s="36"/>
    </row>
    <row r="8" spans="1:14" ht="10.199999999999999" customHeight="1" thickBot="1">
      <c r="A8" s="36"/>
      <c r="B8" s="36"/>
      <c r="C8" s="36"/>
      <c r="D8" s="36"/>
      <c r="E8" s="36"/>
      <c r="F8" s="36"/>
      <c r="G8" s="36"/>
      <c r="H8" s="36"/>
      <c r="I8" s="36"/>
      <c r="J8" s="36"/>
      <c r="K8" s="36"/>
    </row>
    <row r="9" spans="1:14" ht="30.6" thickBot="1">
      <c r="A9" s="36"/>
      <c r="B9" s="36"/>
      <c r="C9" s="22" t="s">
        <v>67</v>
      </c>
      <c r="D9" s="36"/>
      <c r="E9" s="36"/>
      <c r="F9" s="36"/>
      <c r="G9" s="36"/>
      <c r="H9" s="36"/>
      <c r="I9" s="36"/>
      <c r="J9" s="36"/>
      <c r="K9" s="36"/>
    </row>
    <row r="10" spans="1:14" ht="10.199999999999999" customHeight="1">
      <c r="A10" s="36"/>
      <c r="B10" s="36"/>
      <c r="C10" s="36"/>
      <c r="D10" s="36"/>
      <c r="E10" s="36"/>
      <c r="F10" s="36"/>
      <c r="G10" s="36"/>
      <c r="H10" s="36"/>
      <c r="I10" s="36"/>
      <c r="J10" s="36"/>
      <c r="K10" s="36"/>
    </row>
  </sheetData>
  <mergeCells count="1">
    <mergeCell ref="C3:I3"/>
  </mergeCells>
  <pageMargins left="0.7" right="0.7" top="0.75" bottom="0.75" header="0.3" footer="0.3"/>
  <pageSetup orientation="portrait" horizontalDpi="1200" verticalDpi="12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D30D7E-A472-0D42-86E8-E6FBA70CBAD1}">
  <dimension ref="A1:I26"/>
  <sheetViews>
    <sheetView showGridLines="0" zoomScale="82" zoomScaleNormal="140" workbookViewId="0">
      <selection activeCell="D7" sqref="D7"/>
    </sheetView>
  </sheetViews>
  <sheetFormatPr defaultColWidth="8.6640625" defaultRowHeight="15"/>
  <cols>
    <col min="1" max="2" width="1.6640625" style="38" customWidth="1"/>
    <col min="3" max="3" width="13.33203125" style="38" bestFit="1" customWidth="1"/>
    <col min="4" max="4" width="20.6640625" style="38" customWidth="1"/>
    <col min="5" max="5" width="3.6640625" style="38" customWidth="1"/>
    <col min="6" max="7" width="20.6640625" style="38" customWidth="1"/>
    <col min="8" max="9" width="1.6640625" style="38" customWidth="1"/>
    <col min="10" max="16384" width="8.6640625" style="38"/>
  </cols>
  <sheetData>
    <row r="1" spans="1:9" ht="10.199999999999999" customHeight="1" thickBot="1">
      <c r="A1" s="36"/>
      <c r="B1" s="36"/>
      <c r="C1" s="36"/>
      <c r="D1" s="36"/>
      <c r="E1" s="36"/>
      <c r="F1" s="36"/>
      <c r="G1" s="36"/>
      <c r="H1" s="36"/>
      <c r="I1" s="36"/>
    </row>
    <row r="2" spans="1:9" ht="10.199999999999999" customHeight="1" thickBot="1">
      <c r="A2" s="36"/>
      <c r="B2" s="39"/>
      <c r="C2" s="41"/>
      <c r="D2" s="41"/>
      <c r="E2" s="41"/>
      <c r="F2" s="41"/>
      <c r="G2" s="41"/>
      <c r="H2" s="42"/>
      <c r="I2" s="36"/>
    </row>
    <row r="3" spans="1:9" ht="16.2" thickBot="1">
      <c r="A3" s="36"/>
      <c r="B3" s="43"/>
      <c r="C3" s="278" t="s">
        <v>322</v>
      </c>
      <c r="D3" s="279"/>
      <c r="E3" s="279"/>
      <c r="F3" s="279"/>
      <c r="G3" s="280"/>
      <c r="H3" s="45"/>
      <c r="I3" s="36"/>
    </row>
    <row r="4" spans="1:9" ht="15.6" thickBot="1">
      <c r="A4" s="36"/>
      <c r="B4" s="43"/>
      <c r="C4" s="36"/>
      <c r="D4" s="36"/>
      <c r="E4" s="36"/>
      <c r="F4" s="36"/>
      <c r="G4" s="36"/>
      <c r="H4" s="45"/>
      <c r="I4" s="36"/>
    </row>
    <row r="5" spans="1:9" ht="15.6">
      <c r="A5" s="36"/>
      <c r="B5" s="43"/>
      <c r="C5" s="308" t="s">
        <v>323</v>
      </c>
      <c r="D5" s="309"/>
      <c r="E5" s="36"/>
      <c r="F5" s="64" t="s">
        <v>55</v>
      </c>
      <c r="G5" s="65" t="s">
        <v>324</v>
      </c>
      <c r="H5" s="45"/>
      <c r="I5" s="36"/>
    </row>
    <row r="6" spans="1:9">
      <c r="A6" s="36"/>
      <c r="B6" s="43"/>
      <c r="C6" s="80" t="s">
        <v>325</v>
      </c>
      <c r="D6" s="81" t="s">
        <v>326</v>
      </c>
      <c r="E6" s="36"/>
      <c r="F6" s="82" t="s">
        <v>46</v>
      </c>
      <c r="G6" s="81" t="s">
        <v>361</v>
      </c>
      <c r="H6" s="45"/>
      <c r="I6" s="36"/>
    </row>
    <row r="7" spans="1:9">
      <c r="A7" s="36"/>
      <c r="B7" s="43"/>
      <c r="C7" s="80" t="s">
        <v>328</v>
      </c>
      <c r="D7" s="218">
        <v>45414</v>
      </c>
      <c r="E7" s="36"/>
      <c r="F7" s="82" t="s">
        <v>60</v>
      </c>
      <c r="G7" s="81" t="s">
        <v>361</v>
      </c>
      <c r="H7" s="45"/>
      <c r="I7" s="36"/>
    </row>
    <row r="8" spans="1:9">
      <c r="A8" s="36"/>
      <c r="B8" s="43"/>
      <c r="C8" s="80" t="s">
        <v>330</v>
      </c>
      <c r="D8" s="81" t="s">
        <v>362</v>
      </c>
      <c r="E8" s="36"/>
      <c r="F8" s="82" t="s">
        <v>62</v>
      </c>
      <c r="G8" s="81" t="s">
        <v>361</v>
      </c>
      <c r="H8" s="45"/>
      <c r="I8" s="36"/>
    </row>
    <row r="9" spans="1:9">
      <c r="A9" s="36"/>
      <c r="B9" s="43"/>
      <c r="C9" s="80" t="s">
        <v>332</v>
      </c>
      <c r="D9" s="81" t="s">
        <v>333</v>
      </c>
      <c r="E9" s="36"/>
      <c r="F9" s="82" t="s">
        <v>64</v>
      </c>
      <c r="G9" s="81" t="s">
        <v>361</v>
      </c>
      <c r="H9" s="45"/>
      <c r="I9" s="36"/>
    </row>
    <row r="10" spans="1:9" ht="15.6" thickBot="1">
      <c r="A10" s="36"/>
      <c r="B10" s="43"/>
      <c r="C10" s="83" t="s">
        <v>334</v>
      </c>
      <c r="D10" s="84" t="s">
        <v>62</v>
      </c>
      <c r="E10" s="36"/>
      <c r="F10" s="82" t="s">
        <v>65</v>
      </c>
      <c r="G10" s="84" t="s">
        <v>327</v>
      </c>
      <c r="H10" s="45"/>
      <c r="I10" s="36"/>
    </row>
    <row r="11" spans="1:9" ht="15.6" thickBot="1">
      <c r="A11" s="36"/>
      <c r="B11" s="43"/>
      <c r="C11" s="36"/>
      <c r="D11" s="36"/>
      <c r="E11" s="36"/>
      <c r="F11" s="36"/>
      <c r="G11" s="36"/>
      <c r="H11" s="45"/>
      <c r="I11" s="36"/>
    </row>
    <row r="12" spans="1:9" ht="15.6">
      <c r="A12" s="36"/>
      <c r="B12" s="43"/>
      <c r="C12" s="345" t="s">
        <v>335</v>
      </c>
      <c r="D12" s="346"/>
      <c r="E12" s="346"/>
      <c r="F12" s="85" t="s">
        <v>336</v>
      </c>
      <c r="G12" s="86" t="s">
        <v>337</v>
      </c>
      <c r="H12" s="45"/>
      <c r="I12" s="36"/>
    </row>
    <row r="13" spans="1:9">
      <c r="A13" s="36"/>
      <c r="B13" s="43"/>
      <c r="C13" s="341" t="s">
        <v>363</v>
      </c>
      <c r="D13" s="342"/>
      <c r="E13" s="342"/>
      <c r="F13" s="87" t="s">
        <v>339</v>
      </c>
      <c r="G13" s="81" t="s">
        <v>339</v>
      </c>
      <c r="H13" s="45"/>
      <c r="I13" s="36"/>
    </row>
    <row r="14" spans="1:9">
      <c r="A14" s="36"/>
      <c r="B14" s="43"/>
      <c r="C14" s="341"/>
      <c r="D14" s="342"/>
      <c r="E14" s="342"/>
      <c r="F14" s="87"/>
      <c r="G14" s="81"/>
      <c r="H14" s="45"/>
      <c r="I14" s="36"/>
    </row>
    <row r="15" spans="1:9">
      <c r="A15" s="36"/>
      <c r="B15" s="43"/>
      <c r="C15" s="341"/>
      <c r="D15" s="342"/>
      <c r="E15" s="342"/>
      <c r="F15" s="87"/>
      <c r="G15" s="81"/>
      <c r="H15" s="45"/>
      <c r="I15" s="36"/>
    </row>
    <row r="16" spans="1:9">
      <c r="A16" s="36"/>
      <c r="B16" s="43"/>
      <c r="C16" s="341"/>
      <c r="D16" s="342"/>
      <c r="E16" s="342"/>
      <c r="F16" s="87"/>
      <c r="G16" s="81"/>
      <c r="H16" s="45"/>
      <c r="I16" s="36"/>
    </row>
    <row r="17" spans="1:9">
      <c r="A17" s="36"/>
      <c r="B17" s="43"/>
      <c r="C17" s="341"/>
      <c r="D17" s="342"/>
      <c r="E17" s="342"/>
      <c r="F17" s="87"/>
      <c r="G17" s="81"/>
      <c r="H17" s="45"/>
      <c r="I17" s="36"/>
    </row>
    <row r="18" spans="1:9">
      <c r="A18" s="36"/>
      <c r="B18" s="43"/>
      <c r="C18" s="341"/>
      <c r="D18" s="342"/>
      <c r="E18" s="342"/>
      <c r="F18" s="87"/>
      <c r="G18" s="81"/>
      <c r="H18" s="45"/>
      <c r="I18" s="36"/>
    </row>
    <row r="19" spans="1:9">
      <c r="A19" s="36"/>
      <c r="B19" s="43"/>
      <c r="C19" s="341"/>
      <c r="D19" s="342"/>
      <c r="E19" s="342"/>
      <c r="F19" s="87"/>
      <c r="G19" s="81"/>
      <c r="H19" s="45"/>
      <c r="I19" s="36"/>
    </row>
    <row r="20" spans="1:9">
      <c r="A20" s="36"/>
      <c r="B20" s="43"/>
      <c r="C20" s="341"/>
      <c r="D20" s="342"/>
      <c r="E20" s="342"/>
      <c r="F20" s="87"/>
      <c r="G20" s="81"/>
      <c r="H20" s="45"/>
      <c r="I20" s="36"/>
    </row>
    <row r="21" spans="1:9">
      <c r="A21" s="36"/>
      <c r="B21" s="43"/>
      <c r="C21" s="341"/>
      <c r="D21" s="342"/>
      <c r="E21" s="342"/>
      <c r="F21" s="87"/>
      <c r="G21" s="81"/>
      <c r="H21" s="45"/>
      <c r="I21" s="36"/>
    </row>
    <row r="22" spans="1:9" ht="15.6" thickBot="1">
      <c r="A22" s="36"/>
      <c r="B22" s="43"/>
      <c r="C22" s="347"/>
      <c r="D22" s="348"/>
      <c r="E22" s="348"/>
      <c r="F22" s="88"/>
      <c r="G22" s="84"/>
      <c r="H22" s="45"/>
      <c r="I22" s="36"/>
    </row>
    <row r="23" spans="1:9" ht="10.199999999999999" customHeight="1" thickBot="1">
      <c r="A23" s="36"/>
      <c r="B23" s="59"/>
      <c r="C23" s="89"/>
      <c r="D23" s="89"/>
      <c r="E23" s="89"/>
      <c r="F23" s="61"/>
      <c r="G23" s="61"/>
      <c r="H23" s="62"/>
      <c r="I23" s="36"/>
    </row>
    <row r="24" spans="1:9" ht="15.6" thickBot="1">
      <c r="A24" s="36"/>
      <c r="B24" s="36"/>
      <c r="C24" s="36"/>
      <c r="D24" s="36"/>
      <c r="E24" s="36"/>
      <c r="F24" s="36"/>
      <c r="G24" s="36"/>
      <c r="H24" s="36"/>
      <c r="I24" s="36"/>
    </row>
    <row r="25" spans="1:9" ht="60.6" thickBot="1">
      <c r="A25" s="36"/>
      <c r="B25" s="36"/>
      <c r="C25" s="22" t="s">
        <v>67</v>
      </c>
      <c r="D25" s="36"/>
      <c r="E25" s="36"/>
      <c r="F25" s="36"/>
      <c r="G25" s="36"/>
      <c r="H25" s="36"/>
      <c r="I25" s="36"/>
    </row>
    <row r="26" spans="1:9" ht="10.199999999999999" customHeight="1">
      <c r="A26" s="36"/>
      <c r="B26" s="36"/>
      <c r="C26" s="36"/>
      <c r="D26" s="36"/>
      <c r="E26" s="36"/>
      <c r="F26" s="36"/>
      <c r="G26" s="36"/>
      <c r="H26" s="36"/>
      <c r="I26" s="36"/>
    </row>
  </sheetData>
  <mergeCells count="13">
    <mergeCell ref="C15:E15"/>
    <mergeCell ref="C3:G3"/>
    <mergeCell ref="C5:D5"/>
    <mergeCell ref="C12:E12"/>
    <mergeCell ref="C13:E13"/>
    <mergeCell ref="C14:E14"/>
    <mergeCell ref="C22:E22"/>
    <mergeCell ref="C16:E16"/>
    <mergeCell ref="C17:E17"/>
    <mergeCell ref="C18:E18"/>
    <mergeCell ref="C19:E19"/>
    <mergeCell ref="C20:E20"/>
    <mergeCell ref="C21:E2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343EF9-08DC-7E49-8A49-CF242D5DFAD2}">
  <dimension ref="A1:L17"/>
  <sheetViews>
    <sheetView showGridLines="0" zoomScale="74" zoomScaleNormal="140" workbookViewId="0">
      <selection activeCell="E6" sqref="E6"/>
    </sheetView>
  </sheetViews>
  <sheetFormatPr defaultColWidth="8.6640625" defaultRowHeight="15"/>
  <cols>
    <col min="1" max="1" width="1.6640625" style="38" customWidth="1"/>
    <col min="2" max="2" width="40" style="38" bestFit="1" customWidth="1"/>
    <col min="3" max="4" width="1.6640625" style="38" customWidth="1"/>
    <col min="5" max="5" width="20.6640625" style="38" customWidth="1"/>
    <col min="6" max="6" width="25.6640625" style="38" customWidth="1"/>
    <col min="7" max="7" width="20.6640625" style="38" customWidth="1"/>
    <col min="8" max="8" width="25.6640625" style="38" customWidth="1"/>
    <col min="9" max="10" width="1.6640625" style="38" customWidth="1"/>
    <col min="11" max="11" width="34.33203125" style="38" bestFit="1" customWidth="1"/>
    <col min="12" max="12" width="1.6640625" style="38" customWidth="1"/>
    <col min="13" max="16384" width="8.6640625" style="38"/>
  </cols>
  <sheetData>
    <row r="1" spans="1:12" ht="10.199999999999999" customHeight="1" thickBot="1">
      <c r="A1" s="36"/>
      <c r="B1" s="36"/>
      <c r="C1" s="36"/>
      <c r="D1" s="36"/>
      <c r="E1" s="36"/>
      <c r="F1" s="36"/>
      <c r="G1" s="36"/>
      <c r="H1" s="36"/>
      <c r="I1" s="36"/>
      <c r="J1" s="36"/>
      <c r="K1" s="36"/>
      <c r="L1" s="36"/>
    </row>
    <row r="2" spans="1:12" ht="10.199999999999999" customHeight="1">
      <c r="A2" s="36"/>
      <c r="B2" s="36"/>
      <c r="C2" s="36"/>
      <c r="D2" s="39"/>
      <c r="E2" s="41"/>
      <c r="F2" s="41"/>
      <c r="G2" s="41"/>
      <c r="H2" s="41"/>
      <c r="I2" s="42"/>
      <c r="J2" s="36"/>
      <c r="K2" s="36"/>
      <c r="L2" s="36"/>
    </row>
    <row r="3" spans="1:12" ht="15.6">
      <c r="A3" s="36"/>
      <c r="B3" s="36"/>
      <c r="C3" s="36"/>
      <c r="D3" s="43"/>
      <c r="E3" s="246" t="s">
        <v>40</v>
      </c>
      <c r="F3" s="246"/>
      <c r="G3" s="246"/>
      <c r="H3" s="246"/>
      <c r="I3" s="45"/>
      <c r="J3" s="36"/>
      <c r="K3" s="36"/>
      <c r="L3" s="36"/>
    </row>
    <row r="4" spans="1:12" ht="16.2" thickBot="1">
      <c r="A4" s="36"/>
      <c r="B4" s="36"/>
      <c r="C4" s="36"/>
      <c r="D4" s="43"/>
      <c r="E4" s="114"/>
      <c r="F4" s="114"/>
      <c r="G4" s="114"/>
      <c r="H4" s="114"/>
      <c r="I4" s="45"/>
      <c r="J4" s="36"/>
      <c r="K4" s="36"/>
      <c r="L4" s="36"/>
    </row>
    <row r="5" spans="1:12" ht="16.2" thickBot="1">
      <c r="A5" s="36"/>
      <c r="B5" s="115" t="s">
        <v>41</v>
      </c>
      <c r="C5" s="36"/>
      <c r="D5" s="43"/>
      <c r="E5" s="116" t="s">
        <v>42</v>
      </c>
      <c r="F5" s="247" t="s">
        <v>43</v>
      </c>
      <c r="G5" s="248"/>
      <c r="H5" s="249"/>
      <c r="I5" s="45"/>
      <c r="J5" s="36"/>
      <c r="K5" s="36"/>
      <c r="L5" s="36"/>
    </row>
    <row r="6" spans="1:12" ht="16.2" thickBot="1">
      <c r="A6" s="36"/>
      <c r="B6" s="115" t="s">
        <v>44</v>
      </c>
      <c r="C6" s="36"/>
      <c r="D6" s="43"/>
      <c r="E6" s="117" t="s">
        <v>45</v>
      </c>
      <c r="F6" s="250" t="s">
        <v>46</v>
      </c>
      <c r="G6" s="251"/>
      <c r="H6" s="252"/>
      <c r="I6" s="45"/>
      <c r="J6" s="36"/>
      <c r="K6" s="36"/>
      <c r="L6" s="36"/>
    </row>
    <row r="7" spans="1:12" ht="31.2" thickBot="1">
      <c r="A7" s="36"/>
      <c r="B7" s="115" t="s">
        <v>47</v>
      </c>
      <c r="C7" s="36"/>
      <c r="D7" s="43"/>
      <c r="E7" s="117" t="s">
        <v>48</v>
      </c>
      <c r="F7" s="87" t="s">
        <v>49</v>
      </c>
      <c r="G7" s="117" t="s">
        <v>50</v>
      </c>
      <c r="H7" s="111" t="s">
        <v>51</v>
      </c>
      <c r="I7" s="45"/>
      <c r="J7" s="36"/>
      <c r="K7" s="118" t="s">
        <v>52</v>
      </c>
      <c r="L7" s="36"/>
    </row>
    <row r="8" spans="1:12" ht="16.2" thickBot="1">
      <c r="A8" s="36"/>
      <c r="B8" s="36"/>
      <c r="C8" s="36"/>
      <c r="D8" s="43"/>
      <c r="E8" s="253" t="s">
        <v>53</v>
      </c>
      <c r="F8" s="254"/>
      <c r="G8" s="253" t="s">
        <v>54</v>
      </c>
      <c r="H8" s="254"/>
      <c r="I8" s="45"/>
      <c r="J8" s="36"/>
      <c r="K8" s="36"/>
      <c r="L8" s="36"/>
    </row>
    <row r="9" spans="1:12" ht="16.2" customHeight="1" thickBot="1">
      <c r="A9" s="36"/>
      <c r="B9" s="36"/>
      <c r="C9" s="36"/>
      <c r="D9" s="43"/>
      <c r="E9" s="109" t="s">
        <v>55</v>
      </c>
      <c r="F9" s="109" t="s">
        <v>56</v>
      </c>
      <c r="G9" s="255" t="s">
        <v>57</v>
      </c>
      <c r="H9" s="256"/>
      <c r="I9" s="45"/>
      <c r="J9" s="36"/>
      <c r="K9" s="240" t="s">
        <v>58</v>
      </c>
      <c r="L9" s="36"/>
    </row>
    <row r="10" spans="1:12" ht="18" customHeight="1">
      <c r="A10" s="36"/>
      <c r="B10" s="243" t="s">
        <v>59</v>
      </c>
      <c r="C10" s="36"/>
      <c r="D10" s="43"/>
      <c r="E10" s="87" t="s">
        <v>60</v>
      </c>
      <c r="F10" s="87" t="s">
        <v>61</v>
      </c>
      <c r="G10" s="257"/>
      <c r="H10" s="258"/>
      <c r="I10" s="45"/>
      <c r="J10" s="36"/>
      <c r="K10" s="241"/>
      <c r="L10" s="36"/>
    </row>
    <row r="11" spans="1:12">
      <c r="A11" s="36"/>
      <c r="B11" s="244"/>
      <c r="C11" s="36"/>
      <c r="D11" s="43"/>
      <c r="E11" s="87" t="s">
        <v>62</v>
      </c>
      <c r="F11" s="87" t="s">
        <v>63</v>
      </c>
      <c r="G11" s="257"/>
      <c r="H11" s="258"/>
      <c r="I11" s="45"/>
      <c r="J11" s="36"/>
      <c r="K11" s="241"/>
      <c r="L11" s="36"/>
    </row>
    <row r="12" spans="1:12">
      <c r="A12" s="36"/>
      <c r="B12" s="244"/>
      <c r="C12" s="36"/>
      <c r="D12" s="43"/>
      <c r="E12" s="87" t="s">
        <v>64</v>
      </c>
      <c r="F12" s="87" t="s">
        <v>451</v>
      </c>
      <c r="G12" s="257"/>
      <c r="H12" s="258"/>
      <c r="I12" s="45"/>
      <c r="J12" s="36"/>
      <c r="K12" s="241"/>
      <c r="L12" s="36"/>
    </row>
    <row r="13" spans="1:12" ht="15.6" thickBot="1">
      <c r="A13" s="36"/>
      <c r="B13" s="245"/>
      <c r="C13" s="36"/>
      <c r="D13" s="43"/>
      <c r="E13" s="87" t="s">
        <v>65</v>
      </c>
      <c r="F13" s="87" t="s">
        <v>66</v>
      </c>
      <c r="G13" s="259"/>
      <c r="H13" s="260"/>
      <c r="I13" s="45"/>
      <c r="J13" s="36"/>
      <c r="K13" s="242"/>
      <c r="L13" s="36"/>
    </row>
    <row r="14" spans="1:12" ht="10.199999999999999" customHeight="1" thickBot="1">
      <c r="A14" s="36"/>
      <c r="B14" s="36"/>
      <c r="C14" s="36"/>
      <c r="D14" s="59"/>
      <c r="E14" s="61"/>
      <c r="F14" s="61"/>
      <c r="G14" s="61"/>
      <c r="H14" s="61"/>
      <c r="I14" s="62"/>
      <c r="J14" s="36"/>
      <c r="K14" s="36"/>
      <c r="L14" s="36"/>
    </row>
    <row r="15" spans="1:12" ht="15.6" thickBot="1">
      <c r="A15" s="36"/>
      <c r="B15" s="36"/>
      <c r="C15" s="36"/>
      <c r="D15" s="36"/>
      <c r="E15" s="36"/>
      <c r="F15" s="36"/>
      <c r="G15" s="36"/>
      <c r="H15" s="36"/>
      <c r="I15" s="36"/>
      <c r="J15" s="36"/>
      <c r="K15" s="36"/>
      <c r="L15" s="36"/>
    </row>
    <row r="16" spans="1:12" ht="30.6" thickBot="1">
      <c r="A16" s="36"/>
      <c r="B16" s="36"/>
      <c r="C16" s="36"/>
      <c r="D16" s="36"/>
      <c r="E16" s="22" t="s">
        <v>67</v>
      </c>
      <c r="F16" s="36"/>
      <c r="G16" s="36"/>
      <c r="H16" s="36"/>
      <c r="I16" s="36"/>
      <c r="J16" s="36"/>
      <c r="K16" s="36"/>
      <c r="L16" s="36"/>
    </row>
    <row r="17" spans="1:12" ht="10.199999999999999" customHeight="1">
      <c r="A17" s="36"/>
      <c r="B17" s="36"/>
      <c r="C17" s="36"/>
      <c r="D17" s="36"/>
      <c r="E17" s="36"/>
      <c r="F17" s="36"/>
      <c r="G17" s="36"/>
      <c r="H17" s="36"/>
      <c r="I17" s="36"/>
      <c r="J17" s="36"/>
      <c r="K17" s="36"/>
      <c r="L17" s="36"/>
    </row>
  </sheetData>
  <mergeCells count="8">
    <mergeCell ref="K9:K13"/>
    <mergeCell ref="B10:B13"/>
    <mergeCell ref="E3:H3"/>
    <mergeCell ref="F5:H5"/>
    <mergeCell ref="F6:H6"/>
    <mergeCell ref="E8:F8"/>
    <mergeCell ref="G8:H8"/>
    <mergeCell ref="G9:H13"/>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D0F08D-F020-6640-84B2-3A8711259AD4}">
  <dimension ref="A1:I21"/>
  <sheetViews>
    <sheetView showGridLines="0" tabSelected="1" zoomScale="95" zoomScaleNormal="140" workbookViewId="0">
      <selection activeCell="L27" sqref="L27"/>
    </sheetView>
  </sheetViews>
  <sheetFormatPr defaultColWidth="11" defaultRowHeight="15"/>
  <cols>
    <col min="1" max="2" width="1.6640625" style="159" customWidth="1"/>
    <col min="3" max="3" width="24.44140625" style="159" customWidth="1"/>
    <col min="4" max="4" width="11" style="159" customWidth="1"/>
    <col min="5" max="5" width="11" style="160"/>
    <col min="6" max="6" width="32.109375" style="159" customWidth="1"/>
    <col min="7" max="7" width="11.5546875" style="159" bestFit="1" customWidth="1"/>
    <col min="8" max="9" width="1.6640625" style="159" customWidth="1"/>
    <col min="10" max="16384" width="11" style="159"/>
  </cols>
  <sheetData>
    <row r="1" spans="1:9" ht="10.199999999999999" customHeight="1" thickBot="1">
      <c r="A1" s="142"/>
      <c r="B1" s="142"/>
      <c r="C1" s="142"/>
      <c r="D1" s="142"/>
      <c r="E1" s="143"/>
      <c r="F1" s="142"/>
      <c r="G1" s="142"/>
      <c r="H1" s="142"/>
      <c r="I1" s="142"/>
    </row>
    <row r="2" spans="1:9" ht="10.199999999999999" customHeight="1">
      <c r="A2" s="142"/>
      <c r="B2" s="147"/>
      <c r="C2" s="148"/>
      <c r="D2" s="148"/>
      <c r="E2" s="149"/>
      <c r="F2" s="148"/>
      <c r="G2" s="148"/>
      <c r="H2" s="150"/>
      <c r="I2" s="142"/>
    </row>
    <row r="3" spans="1:9" ht="15.6">
      <c r="A3" s="142"/>
      <c r="B3" s="151"/>
      <c r="C3" s="349" t="s">
        <v>364</v>
      </c>
      <c r="D3" s="349"/>
      <c r="E3" s="349"/>
      <c r="F3" s="349"/>
      <c r="G3" s="349"/>
      <c r="H3" s="152"/>
      <c r="I3" s="142"/>
    </row>
    <row r="4" spans="1:9" ht="15.6">
      <c r="A4" s="142"/>
      <c r="B4" s="151"/>
      <c r="C4" s="153"/>
      <c r="D4" s="142"/>
      <c r="E4" s="143"/>
      <c r="F4" s="142"/>
      <c r="G4" s="142"/>
      <c r="H4" s="152"/>
      <c r="I4" s="142"/>
    </row>
    <row r="5" spans="1:9" ht="15.6">
      <c r="A5" s="142"/>
      <c r="B5" s="151"/>
      <c r="C5" s="145" t="s">
        <v>365</v>
      </c>
      <c r="D5" s="145" t="s">
        <v>366</v>
      </c>
      <c r="E5" s="143"/>
      <c r="F5" s="146" t="s">
        <v>367</v>
      </c>
      <c r="G5" s="146" t="s">
        <v>366</v>
      </c>
      <c r="H5" s="152"/>
      <c r="I5" s="142"/>
    </row>
    <row r="6" spans="1:9">
      <c r="A6" s="142"/>
      <c r="B6" s="151"/>
      <c r="C6" s="144" t="s">
        <v>180</v>
      </c>
      <c r="D6" s="216">
        <v>200</v>
      </c>
      <c r="E6" s="143"/>
      <c r="F6" s="221" t="s">
        <v>368</v>
      </c>
      <c r="G6" s="216">
        <v>1200</v>
      </c>
      <c r="H6" s="152"/>
      <c r="I6" s="142"/>
    </row>
    <row r="7" spans="1:9">
      <c r="A7" s="142"/>
      <c r="B7" s="151"/>
      <c r="C7" s="144" t="s">
        <v>450</v>
      </c>
      <c r="D7" s="216">
        <v>1500</v>
      </c>
      <c r="E7" s="143"/>
      <c r="F7" s="221" t="s">
        <v>369</v>
      </c>
      <c r="G7" s="216">
        <v>100</v>
      </c>
      <c r="H7" s="152"/>
      <c r="I7" s="142"/>
    </row>
    <row r="8" spans="1:9">
      <c r="A8" s="142"/>
      <c r="B8" s="151"/>
      <c r="C8" s="221" t="s">
        <v>370</v>
      </c>
      <c r="D8" s="216">
        <v>500</v>
      </c>
      <c r="E8" s="143"/>
      <c r="F8" s="221" t="s">
        <v>371</v>
      </c>
      <c r="G8" s="216">
        <v>2000</v>
      </c>
      <c r="H8" s="152"/>
      <c r="I8" s="142"/>
    </row>
    <row r="9" spans="1:9">
      <c r="A9" s="142"/>
      <c r="B9" s="151"/>
      <c r="C9" s="221" t="s">
        <v>372</v>
      </c>
      <c r="D9" s="216">
        <v>100</v>
      </c>
      <c r="E9" s="143"/>
      <c r="F9" s="221" t="s">
        <v>448</v>
      </c>
      <c r="G9" s="216">
        <v>500</v>
      </c>
      <c r="H9" s="152"/>
      <c r="I9" s="142"/>
    </row>
    <row r="10" spans="1:9">
      <c r="A10" s="142"/>
      <c r="B10" s="151"/>
      <c r="C10" s="144" t="s">
        <v>449</v>
      </c>
      <c r="D10" s="216">
        <v>1000</v>
      </c>
      <c r="E10" s="143"/>
      <c r="F10" s="144"/>
      <c r="G10" s="163"/>
      <c r="H10" s="152"/>
      <c r="I10" s="142"/>
    </row>
    <row r="11" spans="1:9">
      <c r="A11" s="142"/>
      <c r="B11" s="151"/>
      <c r="C11" s="221" t="s">
        <v>373</v>
      </c>
      <c r="D11" s="216">
        <v>1000</v>
      </c>
      <c r="E11" s="143"/>
      <c r="F11" s="144"/>
      <c r="G11" s="163"/>
      <c r="H11" s="152"/>
      <c r="I11" s="142"/>
    </row>
    <row r="12" spans="1:9">
      <c r="A12" s="142"/>
      <c r="B12" s="151"/>
      <c r="C12" s="221" t="s">
        <v>374</v>
      </c>
      <c r="D12" s="216">
        <v>600</v>
      </c>
      <c r="E12" s="143"/>
      <c r="F12" s="144"/>
      <c r="G12" s="163"/>
      <c r="H12" s="152"/>
      <c r="I12" s="142"/>
    </row>
    <row r="13" spans="1:9">
      <c r="A13" s="142"/>
      <c r="B13" s="151"/>
      <c r="C13" s="221"/>
      <c r="D13" s="163"/>
      <c r="E13" s="143"/>
      <c r="F13" s="144"/>
      <c r="G13" s="163"/>
      <c r="H13" s="152"/>
      <c r="I13" s="142"/>
    </row>
    <row r="14" spans="1:9">
      <c r="A14" s="142"/>
      <c r="B14" s="151"/>
      <c r="C14" s="144"/>
      <c r="D14" s="163"/>
      <c r="E14" s="143"/>
      <c r="F14" s="144"/>
      <c r="G14" s="163"/>
      <c r="H14" s="152"/>
      <c r="I14" s="142"/>
    </row>
    <row r="15" spans="1:9">
      <c r="A15" s="142"/>
      <c r="B15" s="151"/>
      <c r="C15" s="144"/>
      <c r="D15" s="163"/>
      <c r="E15" s="143"/>
      <c r="F15" s="144"/>
      <c r="G15" s="163"/>
      <c r="H15" s="152"/>
      <c r="I15" s="142"/>
    </row>
    <row r="16" spans="1:9">
      <c r="A16" s="142"/>
      <c r="B16" s="151"/>
      <c r="C16" s="142"/>
      <c r="D16" s="142"/>
      <c r="E16" s="143"/>
      <c r="F16" s="142"/>
      <c r="G16" s="142"/>
      <c r="H16" s="152"/>
      <c r="I16" s="142"/>
    </row>
    <row r="17" spans="1:9" ht="15.6">
      <c r="A17" s="142"/>
      <c r="B17" s="151"/>
      <c r="C17" s="161" t="s">
        <v>375</v>
      </c>
      <c r="D17" s="217">
        <f>SUM(D6:D15)</f>
        <v>4900</v>
      </c>
      <c r="E17" s="143"/>
      <c r="F17" s="161" t="s">
        <v>376</v>
      </c>
      <c r="G17" s="217">
        <f>SUM(G6:G9)</f>
        <v>3800</v>
      </c>
      <c r="H17" s="152"/>
      <c r="I17" s="142"/>
    </row>
    <row r="18" spans="1:9" ht="10.199999999999999" customHeight="1" thickBot="1">
      <c r="A18" s="142"/>
      <c r="B18" s="155"/>
      <c r="C18" s="156"/>
      <c r="D18" s="156"/>
      <c r="E18" s="157"/>
      <c r="F18" s="156"/>
      <c r="G18" s="156"/>
      <c r="H18" s="158"/>
      <c r="I18" s="142"/>
    </row>
    <row r="19" spans="1:9" ht="10.199999999999999" customHeight="1" thickBot="1">
      <c r="A19" s="142"/>
      <c r="B19" s="142"/>
      <c r="C19" s="142"/>
      <c r="D19" s="142"/>
      <c r="E19" s="143"/>
      <c r="F19" s="142"/>
      <c r="G19" s="142"/>
      <c r="H19" s="142"/>
      <c r="I19" s="142"/>
    </row>
    <row r="20" spans="1:9" ht="30.6" thickBot="1">
      <c r="A20" s="142"/>
      <c r="B20" s="142"/>
      <c r="C20" s="22" t="s">
        <v>67</v>
      </c>
      <c r="D20" s="142"/>
      <c r="E20" s="143"/>
      <c r="F20" s="225"/>
      <c r="G20" s="142"/>
      <c r="H20" s="142"/>
      <c r="I20" s="142"/>
    </row>
    <row r="21" spans="1:9" ht="10.199999999999999" customHeight="1">
      <c r="A21" s="142"/>
      <c r="B21" s="142"/>
      <c r="C21" s="142"/>
      <c r="D21" s="142"/>
      <c r="E21" s="143"/>
      <c r="F21" s="142"/>
      <c r="G21" s="142"/>
      <c r="H21" s="142"/>
      <c r="I21" s="142"/>
    </row>
  </sheetData>
  <mergeCells count="1">
    <mergeCell ref="C3:G3"/>
  </mergeCells>
  <pageMargins left="0.75" right="0.75" top="1" bottom="1" header="0.5" footer="0.5"/>
  <pageSetup orientation="portrait" horizontalDpi="4294967292" verticalDpi="4294967292"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7BB33-3F0A-4D4C-831B-E326559E79EF}">
  <dimension ref="A1:J26"/>
  <sheetViews>
    <sheetView showGridLines="0" zoomScale="95" zoomScaleNormal="140" workbookViewId="0">
      <selection activeCell="Q8" sqref="Q8"/>
    </sheetView>
  </sheetViews>
  <sheetFormatPr defaultColWidth="8.6640625" defaultRowHeight="15"/>
  <cols>
    <col min="1" max="2" width="1.6640625" style="38" customWidth="1"/>
    <col min="3" max="3" width="13.33203125" style="38" bestFit="1" customWidth="1"/>
    <col min="4" max="4" width="20.6640625" style="38" customWidth="1"/>
    <col min="5" max="5" width="3.6640625" style="38" customWidth="1"/>
    <col min="6" max="7" width="20.6640625" style="38" customWidth="1"/>
    <col min="8" max="9" width="1.6640625" style="38" customWidth="1"/>
    <col min="10" max="16384" width="8.6640625" style="38"/>
  </cols>
  <sheetData>
    <row r="1" spans="1:10" ht="10.199999999999999" customHeight="1" thickBot="1">
      <c r="A1" s="36"/>
      <c r="B1" s="36"/>
      <c r="C1" s="36"/>
      <c r="D1" s="36"/>
      <c r="E1" s="36"/>
      <c r="F1" s="36"/>
      <c r="G1" s="36"/>
      <c r="H1" s="36"/>
      <c r="I1" s="36"/>
    </row>
    <row r="2" spans="1:10" ht="10.199999999999999" customHeight="1" thickBot="1">
      <c r="A2" s="36"/>
      <c r="B2" s="39"/>
      <c r="C2" s="41"/>
      <c r="D2" s="41"/>
      <c r="E2" s="41"/>
      <c r="F2" s="41"/>
      <c r="G2" s="41"/>
      <c r="H2" s="42"/>
      <c r="I2" s="36"/>
    </row>
    <row r="3" spans="1:10" ht="16.2" thickBot="1">
      <c r="A3" s="36"/>
      <c r="B3" s="43"/>
      <c r="C3" s="278" t="s">
        <v>322</v>
      </c>
      <c r="D3" s="279"/>
      <c r="E3" s="279"/>
      <c r="F3" s="279"/>
      <c r="G3" s="280"/>
      <c r="H3" s="45"/>
      <c r="I3" s="36"/>
    </row>
    <row r="4" spans="1:10" ht="15.6" thickBot="1">
      <c r="A4" s="36"/>
      <c r="B4" s="43"/>
      <c r="C4" s="36"/>
      <c r="D4" s="36"/>
      <c r="E4" s="36"/>
      <c r="F4" s="36"/>
      <c r="G4" s="36"/>
      <c r="H4" s="45"/>
      <c r="I4" s="36"/>
    </row>
    <row r="5" spans="1:10" ht="15.6">
      <c r="A5" s="36"/>
      <c r="B5" s="43"/>
      <c r="C5" s="308" t="s">
        <v>323</v>
      </c>
      <c r="D5" s="309"/>
      <c r="E5" s="36"/>
      <c r="F5" s="64" t="s">
        <v>55</v>
      </c>
      <c r="G5" s="65" t="s">
        <v>324</v>
      </c>
      <c r="H5" s="45"/>
      <c r="I5" s="36"/>
    </row>
    <row r="6" spans="1:10">
      <c r="A6" s="36"/>
      <c r="B6" s="43"/>
      <c r="C6" s="80" t="s">
        <v>325</v>
      </c>
      <c r="D6" s="81" t="s">
        <v>326</v>
      </c>
      <c r="E6" s="36"/>
      <c r="F6" s="82" t="s">
        <v>46</v>
      </c>
      <c r="G6" s="81" t="s">
        <v>361</v>
      </c>
      <c r="H6" s="45"/>
      <c r="I6" s="36"/>
    </row>
    <row r="7" spans="1:10">
      <c r="A7" s="36"/>
      <c r="B7" s="43"/>
      <c r="C7" s="80" t="s">
        <v>328</v>
      </c>
      <c r="D7" s="218">
        <v>45475</v>
      </c>
      <c r="E7" s="36"/>
      <c r="F7" s="82" t="s">
        <v>60</v>
      </c>
      <c r="G7" s="81" t="s">
        <v>327</v>
      </c>
      <c r="H7" s="45"/>
      <c r="I7" s="36"/>
    </row>
    <row r="8" spans="1:10">
      <c r="A8" s="36"/>
      <c r="B8" s="43"/>
      <c r="C8" s="80" t="s">
        <v>330</v>
      </c>
      <c r="D8" s="81" t="s">
        <v>377</v>
      </c>
      <c r="E8" s="36"/>
      <c r="F8" s="219" t="s">
        <v>62</v>
      </c>
      <c r="G8" s="81" t="s">
        <v>327</v>
      </c>
      <c r="H8" s="45"/>
      <c r="I8" s="36"/>
    </row>
    <row r="9" spans="1:10">
      <c r="A9" s="36"/>
      <c r="B9" s="43"/>
      <c r="C9" s="80" t="s">
        <v>332</v>
      </c>
      <c r="D9" s="81" t="s">
        <v>333</v>
      </c>
      <c r="E9" s="36"/>
      <c r="F9" s="82" t="s">
        <v>64</v>
      </c>
      <c r="G9" s="81" t="s">
        <v>327</v>
      </c>
      <c r="H9" s="45"/>
      <c r="I9" s="36"/>
    </row>
    <row r="10" spans="1:10" ht="15.6" thickBot="1">
      <c r="A10" s="36"/>
      <c r="B10" s="43"/>
      <c r="C10" s="83" t="s">
        <v>334</v>
      </c>
      <c r="D10" s="84" t="s">
        <v>62</v>
      </c>
      <c r="E10" s="36"/>
      <c r="F10" s="90" t="s">
        <v>65</v>
      </c>
      <c r="G10" s="84" t="s">
        <v>327</v>
      </c>
      <c r="H10" s="45"/>
      <c r="I10" s="36"/>
      <c r="J10" s="38" t="s">
        <v>378</v>
      </c>
    </row>
    <row r="11" spans="1:10" ht="15.6" thickBot="1">
      <c r="A11" s="36"/>
      <c r="B11" s="43"/>
      <c r="C11" s="36"/>
      <c r="D11" s="36"/>
      <c r="E11" s="36"/>
      <c r="F11" s="36"/>
      <c r="G11" s="36"/>
      <c r="H11" s="45"/>
      <c r="I11" s="36"/>
    </row>
    <row r="12" spans="1:10" ht="15.6">
      <c r="A12" s="36"/>
      <c r="B12" s="43"/>
      <c r="C12" s="345" t="s">
        <v>335</v>
      </c>
      <c r="D12" s="346"/>
      <c r="E12" s="346"/>
      <c r="F12" s="85" t="s">
        <v>336</v>
      </c>
      <c r="G12" s="86" t="s">
        <v>337</v>
      </c>
      <c r="H12" s="45"/>
      <c r="I12" s="36"/>
    </row>
    <row r="13" spans="1:10">
      <c r="A13" s="36"/>
      <c r="B13" s="43"/>
      <c r="C13" s="341" t="s">
        <v>379</v>
      </c>
      <c r="D13" s="342"/>
      <c r="E13" s="342"/>
      <c r="F13" s="87" t="s">
        <v>339</v>
      </c>
      <c r="G13" s="81" t="s">
        <v>339</v>
      </c>
      <c r="H13" s="45"/>
      <c r="I13" s="36"/>
    </row>
    <row r="14" spans="1:10">
      <c r="A14" s="36"/>
      <c r="B14" s="43"/>
      <c r="C14" s="341"/>
      <c r="D14" s="342"/>
      <c r="E14" s="342"/>
      <c r="F14" s="87"/>
      <c r="G14" s="81"/>
      <c r="H14" s="45"/>
      <c r="I14" s="36"/>
    </row>
    <row r="15" spans="1:10">
      <c r="A15" s="36"/>
      <c r="B15" s="43"/>
      <c r="C15" s="341"/>
      <c r="D15" s="342"/>
      <c r="E15" s="342"/>
      <c r="F15" s="87"/>
      <c r="G15" s="81"/>
      <c r="H15" s="45"/>
      <c r="I15" s="36"/>
    </row>
    <row r="16" spans="1:10">
      <c r="A16" s="36"/>
      <c r="B16" s="43"/>
      <c r="C16" s="341"/>
      <c r="D16" s="342"/>
      <c r="E16" s="342"/>
      <c r="F16" s="87"/>
      <c r="G16" s="81"/>
      <c r="H16" s="45"/>
      <c r="I16" s="36"/>
    </row>
    <row r="17" spans="1:9">
      <c r="A17" s="36"/>
      <c r="B17" s="43"/>
      <c r="C17" s="341"/>
      <c r="D17" s="342"/>
      <c r="E17" s="342"/>
      <c r="F17" s="87"/>
      <c r="G17" s="81"/>
      <c r="H17" s="45"/>
      <c r="I17" s="36"/>
    </row>
    <row r="18" spans="1:9">
      <c r="A18" s="36"/>
      <c r="B18" s="43"/>
      <c r="C18" s="341"/>
      <c r="D18" s="342"/>
      <c r="E18" s="342"/>
      <c r="F18" s="87"/>
      <c r="G18" s="81"/>
      <c r="H18" s="45"/>
      <c r="I18" s="36"/>
    </row>
    <row r="19" spans="1:9">
      <c r="A19" s="36"/>
      <c r="B19" s="43"/>
      <c r="C19" s="341"/>
      <c r="D19" s="342"/>
      <c r="E19" s="342"/>
      <c r="F19" s="87"/>
      <c r="G19" s="81"/>
      <c r="H19" s="45"/>
      <c r="I19" s="36"/>
    </row>
    <row r="20" spans="1:9">
      <c r="A20" s="36"/>
      <c r="B20" s="43"/>
      <c r="C20" s="341"/>
      <c r="D20" s="342"/>
      <c r="E20" s="342"/>
      <c r="F20" s="87"/>
      <c r="G20" s="81"/>
      <c r="H20" s="45"/>
      <c r="I20" s="36"/>
    </row>
    <row r="21" spans="1:9">
      <c r="A21" s="36"/>
      <c r="B21" s="43"/>
      <c r="C21" s="341"/>
      <c r="D21" s="342"/>
      <c r="E21" s="342"/>
      <c r="F21" s="87"/>
      <c r="G21" s="81"/>
      <c r="H21" s="45"/>
      <c r="I21" s="36"/>
    </row>
    <row r="22" spans="1:9" ht="15.6" thickBot="1">
      <c r="A22" s="36"/>
      <c r="B22" s="43"/>
      <c r="C22" s="347"/>
      <c r="D22" s="348"/>
      <c r="E22" s="348"/>
      <c r="F22" s="88"/>
      <c r="G22" s="84"/>
      <c r="H22" s="45"/>
      <c r="I22" s="36"/>
    </row>
    <row r="23" spans="1:9" ht="10.199999999999999" customHeight="1" thickBot="1">
      <c r="A23" s="36"/>
      <c r="B23" s="59"/>
      <c r="C23" s="89"/>
      <c r="D23" s="89"/>
      <c r="E23" s="89"/>
      <c r="F23" s="61"/>
      <c r="G23" s="61"/>
      <c r="H23" s="62"/>
      <c r="I23" s="36"/>
    </row>
    <row r="24" spans="1:9" ht="15.6" thickBot="1">
      <c r="A24" s="36"/>
      <c r="B24" s="36"/>
      <c r="C24" s="36"/>
      <c r="D24" s="36"/>
      <c r="E24" s="36"/>
      <c r="F24" s="36"/>
      <c r="G24" s="36"/>
      <c r="H24" s="36"/>
      <c r="I24" s="36"/>
    </row>
    <row r="25" spans="1:9" ht="60.6" thickBot="1">
      <c r="A25" s="36"/>
      <c r="B25" s="36"/>
      <c r="C25" s="22" t="s">
        <v>67</v>
      </c>
      <c r="D25" s="36"/>
      <c r="E25" s="36"/>
      <c r="F25" s="36"/>
      <c r="G25" s="36"/>
      <c r="H25" s="36"/>
      <c r="I25" s="36"/>
    </row>
    <row r="26" spans="1:9" ht="10.199999999999999" customHeight="1">
      <c r="A26" s="36"/>
      <c r="B26" s="36"/>
      <c r="C26" s="36"/>
      <c r="D26" s="36"/>
      <c r="E26" s="36"/>
      <c r="F26" s="36"/>
      <c r="G26" s="36"/>
      <c r="H26" s="36"/>
      <c r="I26" s="36"/>
    </row>
  </sheetData>
  <mergeCells count="13">
    <mergeCell ref="C15:E15"/>
    <mergeCell ref="C3:G3"/>
    <mergeCell ref="C5:D5"/>
    <mergeCell ref="C12:E12"/>
    <mergeCell ref="C13:E13"/>
    <mergeCell ref="C14:E14"/>
    <mergeCell ref="C22:E22"/>
    <mergeCell ref="C16:E16"/>
    <mergeCell ref="C17:E17"/>
    <mergeCell ref="C18:E18"/>
    <mergeCell ref="C19:E19"/>
    <mergeCell ref="C20:E20"/>
    <mergeCell ref="C21:E21"/>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EF3DD0-7F9C-8B46-BCC0-16F6CE84300D}">
  <dimension ref="A1:H30"/>
  <sheetViews>
    <sheetView showGridLines="0" zoomScale="87" zoomScaleNormal="140" workbookViewId="0">
      <selection activeCell="E26" sqref="E26"/>
    </sheetView>
  </sheetViews>
  <sheetFormatPr defaultColWidth="11" defaultRowHeight="15"/>
  <cols>
    <col min="1" max="2" width="1.6640625" style="159" customWidth="1"/>
    <col min="3" max="3" width="23.6640625" style="159" bestFit="1" customWidth="1"/>
    <col min="4" max="4" width="13.77734375" style="159" bestFit="1" customWidth="1"/>
    <col min="5" max="5" width="14.109375" style="159" bestFit="1" customWidth="1"/>
    <col min="6" max="6" width="23" style="159" customWidth="1"/>
    <col min="7" max="8" width="1.6640625" style="159" customWidth="1"/>
    <col min="9" max="16384" width="11" style="159"/>
  </cols>
  <sheetData>
    <row r="1" spans="1:8" ht="10.199999999999999" customHeight="1" thickBot="1">
      <c r="A1" s="142"/>
      <c r="B1" s="142"/>
      <c r="C1" s="142"/>
      <c r="D1" s="142"/>
      <c r="E1" s="142"/>
      <c r="F1" s="142"/>
      <c r="G1" s="142"/>
      <c r="H1" s="142"/>
    </row>
    <row r="2" spans="1:8" ht="10.199999999999999" customHeight="1">
      <c r="A2" s="142"/>
      <c r="B2" s="147"/>
      <c r="C2" s="148"/>
      <c r="D2" s="148"/>
      <c r="E2" s="148"/>
      <c r="F2" s="148"/>
      <c r="G2" s="150"/>
      <c r="H2" s="142"/>
    </row>
    <row r="3" spans="1:8" ht="31.95" customHeight="1">
      <c r="A3" s="142"/>
      <c r="B3" s="151"/>
      <c r="C3" s="350" t="s">
        <v>380</v>
      </c>
      <c r="D3" s="350"/>
      <c r="E3" s="350"/>
      <c r="F3" s="350"/>
      <c r="G3" s="152"/>
      <c r="H3" s="142"/>
    </row>
    <row r="4" spans="1:8">
      <c r="A4" s="142"/>
      <c r="B4" s="151"/>
      <c r="C4" s="142"/>
      <c r="D4" s="142"/>
      <c r="E4" s="142"/>
      <c r="F4" s="142"/>
      <c r="G4" s="152"/>
      <c r="H4" s="142"/>
    </row>
    <row r="5" spans="1:8" ht="15.6">
      <c r="A5" s="142"/>
      <c r="B5" s="151"/>
      <c r="C5" s="153" t="s">
        <v>381</v>
      </c>
      <c r="D5" s="142"/>
      <c r="E5" s="142"/>
      <c r="F5" s="142"/>
      <c r="G5" s="152"/>
      <c r="H5" s="142"/>
    </row>
    <row r="6" spans="1:8">
      <c r="A6" s="142"/>
      <c r="B6" s="151"/>
      <c r="C6" s="142" t="s">
        <v>382</v>
      </c>
      <c r="D6" s="164">
        <v>11000</v>
      </c>
      <c r="E6" s="142"/>
      <c r="F6" s="142"/>
      <c r="G6" s="152"/>
      <c r="H6" s="142"/>
    </row>
    <row r="7" spans="1:8">
      <c r="A7" s="142"/>
      <c r="B7" s="151"/>
      <c r="C7" s="142" t="s">
        <v>383</v>
      </c>
      <c r="D7" s="144">
        <v>5</v>
      </c>
      <c r="E7" s="142"/>
      <c r="F7" s="142"/>
      <c r="G7" s="152"/>
      <c r="H7" s="142"/>
    </row>
    <row r="8" spans="1:8">
      <c r="A8" s="142"/>
      <c r="B8" s="151"/>
      <c r="C8" s="142"/>
      <c r="D8" s="142"/>
      <c r="E8" s="142"/>
      <c r="F8" s="142"/>
      <c r="G8" s="152"/>
      <c r="H8" s="142"/>
    </row>
    <row r="9" spans="1:8" ht="15.6">
      <c r="A9" s="142"/>
      <c r="B9" s="151"/>
      <c r="C9" s="142"/>
      <c r="D9" s="165" t="s">
        <v>384</v>
      </c>
      <c r="E9" s="165" t="s">
        <v>385</v>
      </c>
      <c r="F9" s="165" t="s">
        <v>386</v>
      </c>
      <c r="G9" s="152"/>
      <c r="H9" s="142"/>
    </row>
    <row r="10" spans="1:8" ht="15.6">
      <c r="A10" s="142"/>
      <c r="B10" s="151"/>
      <c r="C10" s="153" t="s">
        <v>387</v>
      </c>
      <c r="D10" s="162">
        <f>D6</f>
        <v>11000</v>
      </c>
      <c r="E10" s="162">
        <f>D6*D7</f>
        <v>55000</v>
      </c>
      <c r="F10" s="166">
        <f>E10/E10</f>
        <v>1</v>
      </c>
      <c r="G10" s="152"/>
      <c r="H10" s="142"/>
    </row>
    <row r="11" spans="1:8">
      <c r="A11" s="142"/>
      <c r="B11" s="151"/>
      <c r="C11" s="142"/>
      <c r="D11" s="142"/>
      <c r="E11" s="154"/>
      <c r="F11" s="142"/>
      <c r="G11" s="152"/>
      <c r="H11" s="142"/>
    </row>
    <row r="12" spans="1:8" ht="15.6">
      <c r="A12" s="142"/>
      <c r="B12" s="151"/>
      <c r="C12" s="153" t="s">
        <v>388</v>
      </c>
      <c r="D12" s="142"/>
      <c r="E12" s="154"/>
      <c r="F12" s="142"/>
      <c r="G12" s="152"/>
      <c r="H12" s="142"/>
    </row>
    <row r="13" spans="1:8">
      <c r="A13" s="142"/>
      <c r="B13" s="151"/>
      <c r="C13" s="142" t="s">
        <v>365</v>
      </c>
      <c r="D13" s="224">
        <v>4900</v>
      </c>
      <c r="E13" s="162">
        <v>98000</v>
      </c>
      <c r="F13" s="167">
        <f>E13/E10</f>
        <v>1.7818181818181817</v>
      </c>
      <c r="G13" s="152"/>
      <c r="H13" s="142"/>
    </row>
    <row r="14" spans="1:8">
      <c r="A14" s="142"/>
      <c r="B14" s="151"/>
      <c r="C14" s="142" t="s">
        <v>367</v>
      </c>
      <c r="D14" s="229">
        <v>3800</v>
      </c>
      <c r="E14" s="162">
        <v>76000</v>
      </c>
      <c r="F14" s="167">
        <f>E14/E10</f>
        <v>1.3818181818181818</v>
      </c>
      <c r="G14" s="152"/>
      <c r="H14" s="142"/>
    </row>
    <row r="15" spans="1:8">
      <c r="A15" s="142"/>
      <c r="B15" s="151"/>
      <c r="C15" s="142"/>
      <c r="D15" s="142"/>
      <c r="E15" s="154"/>
      <c r="F15" s="142"/>
      <c r="G15" s="152"/>
      <c r="H15" s="142"/>
    </row>
    <row r="16" spans="1:8">
      <c r="A16" s="142"/>
      <c r="B16" s="151"/>
      <c r="C16" s="142" t="s">
        <v>389</v>
      </c>
      <c r="D16" s="230">
        <v>2300</v>
      </c>
      <c r="E16" s="162">
        <v>46000</v>
      </c>
      <c r="F16" s="167">
        <f>E16/E10</f>
        <v>0.83636363636363631</v>
      </c>
      <c r="G16" s="152"/>
      <c r="H16" s="142"/>
    </row>
    <row r="17" spans="1:8">
      <c r="A17" s="142"/>
      <c r="B17" s="151"/>
      <c r="C17" s="142"/>
      <c r="D17" s="142"/>
      <c r="E17" s="154"/>
      <c r="F17" s="142"/>
      <c r="G17" s="152"/>
      <c r="H17" s="142"/>
    </row>
    <row r="18" spans="1:8" ht="15.6">
      <c r="A18" s="142"/>
      <c r="B18" s="151"/>
      <c r="C18" s="153" t="s">
        <v>390</v>
      </c>
      <c r="D18" s="142"/>
      <c r="E18" s="154"/>
      <c r="F18" s="142"/>
      <c r="G18" s="152"/>
      <c r="H18" s="142"/>
    </row>
    <row r="19" spans="1:8">
      <c r="A19" s="142"/>
      <c r="B19" s="151"/>
      <c r="C19" s="142" t="s">
        <v>391</v>
      </c>
      <c r="D19" s="142"/>
      <c r="E19" s="164">
        <v>30000</v>
      </c>
      <c r="F19" s="167">
        <f>E19/$E$10</f>
        <v>0.54545454545454541</v>
      </c>
      <c r="G19" s="152"/>
      <c r="H19" s="142"/>
    </row>
    <row r="20" spans="1:8">
      <c r="A20" s="142"/>
      <c r="B20" s="151"/>
      <c r="C20" s="142" t="s">
        <v>392</v>
      </c>
      <c r="D20" s="142"/>
      <c r="E20" s="164">
        <v>10000</v>
      </c>
      <c r="F20" s="167">
        <f t="shared" ref="F20:F24" si="0">E20/$E$10</f>
        <v>0.18181818181818182</v>
      </c>
      <c r="G20" s="152"/>
      <c r="H20" s="142"/>
    </row>
    <row r="21" spans="1:8">
      <c r="A21" s="142"/>
      <c r="B21" s="151"/>
      <c r="C21" s="142" t="s">
        <v>368</v>
      </c>
      <c r="D21" s="142"/>
      <c r="E21" s="164">
        <v>10000</v>
      </c>
      <c r="F21" s="167">
        <f t="shared" si="0"/>
        <v>0.18181818181818182</v>
      </c>
      <c r="G21" s="152"/>
      <c r="H21" s="142"/>
    </row>
    <row r="22" spans="1:8">
      <c r="A22" s="142"/>
      <c r="B22" s="151"/>
      <c r="C22" s="142" t="s">
        <v>393</v>
      </c>
      <c r="D22" s="142"/>
      <c r="E22" s="164">
        <v>15000</v>
      </c>
      <c r="F22" s="167">
        <f t="shared" si="0"/>
        <v>0.27272727272727271</v>
      </c>
      <c r="G22" s="152"/>
      <c r="H22" s="142"/>
    </row>
    <row r="23" spans="1:8">
      <c r="A23" s="142"/>
      <c r="B23" s="151"/>
      <c r="C23" s="142" t="s">
        <v>394</v>
      </c>
      <c r="D23" s="142"/>
      <c r="E23" s="164">
        <v>4000</v>
      </c>
      <c r="F23" s="167">
        <f t="shared" si="0"/>
        <v>7.2727272727272724E-2</v>
      </c>
      <c r="G23" s="152"/>
      <c r="H23" s="142"/>
    </row>
    <row r="24" spans="1:8">
      <c r="A24" s="142"/>
      <c r="B24" s="151"/>
      <c r="C24" s="142" t="s">
        <v>395</v>
      </c>
      <c r="D24" s="142"/>
      <c r="E24" s="164">
        <v>3000</v>
      </c>
      <c r="F24" s="167">
        <f t="shared" si="0"/>
        <v>5.4545454545454543E-2</v>
      </c>
      <c r="G24" s="152"/>
      <c r="H24" s="142"/>
    </row>
    <row r="25" spans="1:8">
      <c r="A25" s="142"/>
      <c r="B25" s="151"/>
      <c r="C25" s="142"/>
      <c r="D25" s="142"/>
      <c r="E25" s="154"/>
      <c r="F25" s="142"/>
      <c r="G25" s="152"/>
      <c r="H25" s="142"/>
    </row>
    <row r="26" spans="1:8" ht="15.6">
      <c r="A26" s="142"/>
      <c r="B26" s="151"/>
      <c r="C26" s="153" t="s">
        <v>28</v>
      </c>
      <c r="D26" s="142"/>
      <c r="E26" s="168">
        <f>E16-SUM(E19:E24)</f>
        <v>-26000</v>
      </c>
      <c r="F26" s="142"/>
      <c r="G26" s="152"/>
      <c r="H26" s="142"/>
    </row>
    <row r="27" spans="1:8" ht="10.199999999999999" customHeight="1" thickBot="1">
      <c r="A27" s="142"/>
      <c r="B27" s="155"/>
      <c r="C27" s="156"/>
      <c r="D27" s="156"/>
      <c r="E27" s="156"/>
      <c r="F27" s="156"/>
      <c r="G27" s="158"/>
      <c r="H27" s="142"/>
    </row>
    <row r="28" spans="1:8" ht="10.199999999999999" customHeight="1" thickBot="1">
      <c r="A28" s="142"/>
      <c r="B28" s="142"/>
      <c r="C28" s="142"/>
      <c r="D28" s="142"/>
      <c r="E28" s="142"/>
      <c r="F28" s="142"/>
      <c r="G28" s="142"/>
      <c r="H28" s="142"/>
    </row>
    <row r="29" spans="1:8" ht="30.6" thickBot="1">
      <c r="A29" s="142"/>
      <c r="B29" s="142"/>
      <c r="C29" s="22" t="s">
        <v>67</v>
      </c>
      <c r="D29" s="142"/>
      <c r="E29" s="142"/>
      <c r="F29" s="142"/>
      <c r="G29" s="142"/>
      <c r="H29" s="142"/>
    </row>
    <row r="30" spans="1:8" ht="10.199999999999999" customHeight="1">
      <c r="A30" s="142"/>
      <c r="B30" s="142"/>
      <c r="C30" s="142"/>
      <c r="D30" s="142"/>
      <c r="E30" s="142"/>
      <c r="F30" s="142"/>
      <c r="G30" s="142"/>
      <c r="H30" s="142"/>
    </row>
  </sheetData>
  <mergeCells count="1">
    <mergeCell ref="C3:F3"/>
  </mergeCells>
  <pageMargins left="0.75" right="0.75" top="1" bottom="1" header="0.5" footer="0.5"/>
  <pageSetup orientation="portrait" horizontalDpi="4294967292" verticalDpi="4294967292"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5A9A5B-E33E-1547-B0A7-7C7DD47A0846}">
  <dimension ref="A1:I12"/>
  <sheetViews>
    <sheetView showGridLines="0" zoomScale="75" zoomScaleNormal="140" workbookViewId="0">
      <selection activeCell="E7" sqref="E7"/>
    </sheetView>
  </sheetViews>
  <sheetFormatPr defaultColWidth="10.6640625" defaultRowHeight="15"/>
  <cols>
    <col min="1" max="2" width="1.6640625" style="110" customWidth="1"/>
    <col min="3" max="3" width="32.33203125" style="110" customWidth="1"/>
    <col min="4" max="4" width="1.6640625" style="110" customWidth="1"/>
    <col min="5" max="5" width="32.33203125" style="110" customWidth="1"/>
    <col min="6" max="6" width="1.6640625" style="110" customWidth="1"/>
    <col min="7" max="7" width="32.33203125" style="110" customWidth="1"/>
    <col min="8" max="9" width="1.6640625" style="110" customWidth="1"/>
    <col min="10" max="16384" width="10.6640625" style="110"/>
  </cols>
  <sheetData>
    <row r="1" spans="1:9" ht="10.199999999999999" customHeight="1" thickBot="1">
      <c r="A1" s="36"/>
      <c r="B1" s="36"/>
      <c r="C1" s="36"/>
      <c r="D1" s="36"/>
      <c r="E1" s="36"/>
      <c r="F1" s="36"/>
      <c r="G1" s="36"/>
      <c r="H1" s="36"/>
      <c r="I1" s="36"/>
    </row>
    <row r="2" spans="1:9" ht="10.199999999999999" customHeight="1">
      <c r="A2" s="36"/>
      <c r="B2" s="39"/>
      <c r="C2" s="41"/>
      <c r="D2" s="41"/>
      <c r="E2" s="41"/>
      <c r="F2" s="41"/>
      <c r="G2" s="41"/>
      <c r="H2" s="42"/>
      <c r="I2" s="36"/>
    </row>
    <row r="3" spans="1:9" ht="15.6">
      <c r="A3" s="36"/>
      <c r="B3" s="43"/>
      <c r="C3" s="351" t="s">
        <v>396</v>
      </c>
      <c r="D3" s="351"/>
      <c r="E3" s="351"/>
      <c r="F3" s="351"/>
      <c r="G3" s="351"/>
      <c r="H3" s="45"/>
      <c r="I3" s="36"/>
    </row>
    <row r="4" spans="1:9">
      <c r="A4" s="36"/>
      <c r="B4" s="43"/>
      <c r="C4" s="36"/>
      <c r="D4" s="36"/>
      <c r="E4" s="36"/>
      <c r="F4" s="36"/>
      <c r="G4" s="36"/>
      <c r="H4" s="45"/>
      <c r="I4" s="36"/>
    </row>
    <row r="5" spans="1:9" ht="15.6">
      <c r="A5" s="36"/>
      <c r="B5" s="43"/>
      <c r="C5" s="106" t="s">
        <v>397</v>
      </c>
      <c r="D5" s="76"/>
      <c r="E5" s="107" t="s">
        <v>398</v>
      </c>
      <c r="F5" s="76"/>
      <c r="G5" s="108" t="s">
        <v>399</v>
      </c>
      <c r="H5" s="45"/>
      <c r="I5" s="36"/>
    </row>
    <row r="6" spans="1:9" ht="199.95" customHeight="1">
      <c r="A6" s="36"/>
      <c r="B6" s="43"/>
      <c r="C6" s="209"/>
      <c r="D6" s="36"/>
      <c r="E6" s="16" t="s">
        <v>303</v>
      </c>
      <c r="F6" s="36"/>
      <c r="G6" s="16"/>
      <c r="H6" s="45"/>
      <c r="I6" s="36"/>
    </row>
    <row r="7" spans="1:9" ht="76.2" customHeight="1">
      <c r="A7" s="36"/>
      <c r="B7" s="43"/>
      <c r="C7" s="169" t="s">
        <v>400</v>
      </c>
      <c r="D7" s="36"/>
      <c r="E7" s="169" t="s">
        <v>401</v>
      </c>
      <c r="F7" s="36"/>
      <c r="G7" s="169" t="s">
        <v>402</v>
      </c>
      <c r="H7" s="45"/>
      <c r="I7" s="36"/>
    </row>
    <row r="8" spans="1:9" ht="251.4" customHeight="1">
      <c r="A8" s="36"/>
      <c r="B8" s="43"/>
      <c r="C8" s="169" t="s">
        <v>403</v>
      </c>
      <c r="D8" s="36"/>
      <c r="E8" s="210" t="s">
        <v>404</v>
      </c>
      <c r="F8" s="36"/>
      <c r="G8" s="214" t="s">
        <v>405</v>
      </c>
      <c r="H8" s="45"/>
      <c r="I8" s="36"/>
    </row>
    <row r="9" spans="1:9" ht="10.199999999999999" customHeight="1" thickBot="1">
      <c r="A9" s="36"/>
      <c r="B9" s="59"/>
      <c r="C9" s="61"/>
      <c r="D9" s="61"/>
      <c r="E9" s="61"/>
      <c r="F9" s="61"/>
      <c r="G9" s="61"/>
      <c r="H9" s="62"/>
      <c r="I9" s="36"/>
    </row>
    <row r="10" spans="1:9" ht="10.199999999999999" customHeight="1" thickBot="1">
      <c r="A10" s="36"/>
      <c r="B10" s="36"/>
      <c r="C10" s="36"/>
      <c r="D10" s="36"/>
      <c r="E10" s="36"/>
      <c r="F10" s="36"/>
      <c r="G10" s="36"/>
      <c r="H10" s="36"/>
      <c r="I10" s="36"/>
    </row>
    <row r="11" spans="1:9" ht="30.6" thickBot="1">
      <c r="A11" s="36"/>
      <c r="B11" s="36"/>
      <c r="C11" s="22" t="s">
        <v>67</v>
      </c>
      <c r="D11" s="36"/>
      <c r="E11" s="36"/>
      <c r="F11" s="36"/>
      <c r="G11" s="36"/>
      <c r="H11" s="36"/>
      <c r="I11" s="36"/>
    </row>
    <row r="12" spans="1:9" ht="10.199999999999999" customHeight="1">
      <c r="A12" s="36"/>
      <c r="B12" s="36"/>
      <c r="C12" s="36"/>
      <c r="D12" s="36"/>
      <c r="E12" s="36"/>
      <c r="F12" s="36"/>
      <c r="G12" s="36"/>
      <c r="H12" s="36"/>
      <c r="I12" s="36"/>
    </row>
  </sheetData>
  <mergeCells count="1">
    <mergeCell ref="C3:G3"/>
  </mergeCell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8F377C-D921-EC4B-8071-422A09F85BC4}">
  <dimension ref="A1:I26"/>
  <sheetViews>
    <sheetView showGridLines="0" zoomScale="98" zoomScaleNormal="140" workbookViewId="0">
      <selection activeCell="G13" sqref="G13"/>
    </sheetView>
  </sheetViews>
  <sheetFormatPr defaultColWidth="8.6640625" defaultRowHeight="15"/>
  <cols>
    <col min="1" max="2" width="1.6640625" style="38" customWidth="1"/>
    <col min="3" max="3" width="13.33203125" style="38" bestFit="1" customWidth="1"/>
    <col min="4" max="4" width="20.6640625" style="38" customWidth="1"/>
    <col min="5" max="5" width="6.109375" style="38" customWidth="1"/>
    <col min="6" max="7" width="20.6640625" style="38" customWidth="1"/>
    <col min="8" max="9" width="1.6640625" style="38" customWidth="1"/>
    <col min="10" max="16384" width="8.6640625" style="38"/>
  </cols>
  <sheetData>
    <row r="1" spans="1:9" ht="10.199999999999999" customHeight="1" thickBot="1">
      <c r="A1" s="36"/>
      <c r="B1" s="36"/>
      <c r="C1" s="36"/>
      <c r="D1" s="36"/>
      <c r="E1" s="36"/>
      <c r="F1" s="36"/>
      <c r="G1" s="36"/>
      <c r="H1" s="36"/>
      <c r="I1" s="36"/>
    </row>
    <row r="2" spans="1:9" ht="10.199999999999999" customHeight="1" thickBot="1">
      <c r="A2" s="36"/>
      <c r="B2" s="39"/>
      <c r="C2" s="41"/>
      <c r="D2" s="41"/>
      <c r="E2" s="41"/>
      <c r="F2" s="41"/>
      <c r="G2" s="41"/>
      <c r="H2" s="42"/>
      <c r="I2" s="36"/>
    </row>
    <row r="3" spans="1:9" ht="16.2" thickBot="1">
      <c r="A3" s="36"/>
      <c r="B3" s="43"/>
      <c r="C3" s="278" t="s">
        <v>322</v>
      </c>
      <c r="D3" s="279"/>
      <c r="E3" s="279"/>
      <c r="F3" s="279"/>
      <c r="G3" s="280"/>
      <c r="H3" s="45"/>
      <c r="I3" s="36"/>
    </row>
    <row r="4" spans="1:9" ht="15.6" thickBot="1">
      <c r="A4" s="36"/>
      <c r="B4" s="43"/>
      <c r="C4" s="36"/>
      <c r="D4" s="36"/>
      <c r="E4" s="36"/>
      <c r="F4" s="36"/>
      <c r="G4" s="36"/>
      <c r="H4" s="45"/>
      <c r="I4" s="36"/>
    </row>
    <row r="5" spans="1:9" ht="15.6">
      <c r="A5" s="36"/>
      <c r="B5" s="43"/>
      <c r="C5" s="308" t="s">
        <v>323</v>
      </c>
      <c r="D5" s="309"/>
      <c r="E5" s="36"/>
      <c r="F5" s="64" t="s">
        <v>55</v>
      </c>
      <c r="G5" s="65" t="s">
        <v>324</v>
      </c>
      <c r="H5" s="45"/>
      <c r="I5" s="36"/>
    </row>
    <row r="6" spans="1:9">
      <c r="A6" s="36"/>
      <c r="B6" s="43"/>
      <c r="C6" s="80" t="s">
        <v>325</v>
      </c>
      <c r="D6" s="81" t="s">
        <v>326</v>
      </c>
      <c r="E6" s="36"/>
      <c r="F6" s="82" t="s">
        <v>46</v>
      </c>
      <c r="G6" s="81" t="s">
        <v>327</v>
      </c>
      <c r="H6" s="45"/>
      <c r="I6" s="36"/>
    </row>
    <row r="7" spans="1:9">
      <c r="A7" s="36"/>
      <c r="B7" s="43"/>
      <c r="C7" s="80" t="s">
        <v>328</v>
      </c>
      <c r="D7" s="218">
        <v>44973</v>
      </c>
      <c r="E7" s="36"/>
      <c r="F7" s="82" t="s">
        <v>60</v>
      </c>
      <c r="G7" s="81" t="s">
        <v>327</v>
      </c>
      <c r="H7" s="45"/>
      <c r="I7" s="36"/>
    </row>
    <row r="8" spans="1:9">
      <c r="A8" s="36"/>
      <c r="B8" s="43"/>
      <c r="C8" s="80" t="s">
        <v>330</v>
      </c>
      <c r="D8" s="233" t="s">
        <v>443</v>
      </c>
      <c r="E8" s="36"/>
      <c r="F8" s="82" t="s">
        <v>62</v>
      </c>
      <c r="G8" s="81" t="s">
        <v>327</v>
      </c>
      <c r="H8" s="45"/>
      <c r="I8" s="36"/>
    </row>
    <row r="9" spans="1:9">
      <c r="A9" s="36"/>
      <c r="B9" s="43"/>
      <c r="C9" s="80" t="s">
        <v>332</v>
      </c>
      <c r="D9" s="81" t="s">
        <v>333</v>
      </c>
      <c r="E9" s="36"/>
      <c r="F9" s="82" t="s">
        <v>64</v>
      </c>
      <c r="G9" s="81" t="s">
        <v>406</v>
      </c>
      <c r="H9" s="45"/>
      <c r="I9" s="36"/>
    </row>
    <row r="10" spans="1:9">
      <c r="A10" s="36"/>
      <c r="B10" s="43"/>
      <c r="C10" s="83" t="s">
        <v>334</v>
      </c>
      <c r="D10" s="84" t="s">
        <v>46</v>
      </c>
      <c r="E10" s="36"/>
      <c r="F10" s="90" t="s">
        <v>65</v>
      </c>
      <c r="G10" s="231" t="s">
        <v>327</v>
      </c>
      <c r="H10" s="45"/>
      <c r="I10" s="36"/>
    </row>
    <row r="11" spans="1:9">
      <c r="A11" s="36"/>
      <c r="B11" s="43"/>
      <c r="C11" s="36"/>
      <c r="D11" s="36"/>
      <c r="E11" s="36"/>
      <c r="F11" s="36"/>
      <c r="G11" s="36"/>
      <c r="H11" s="45"/>
      <c r="I11" s="36"/>
    </row>
    <row r="12" spans="1:9" ht="15.6">
      <c r="A12" s="36"/>
      <c r="B12" s="43"/>
      <c r="C12" s="345" t="s">
        <v>335</v>
      </c>
      <c r="D12" s="346"/>
      <c r="E12" s="346"/>
      <c r="F12" s="85" t="s">
        <v>336</v>
      </c>
      <c r="G12" s="86" t="s">
        <v>337</v>
      </c>
      <c r="H12" s="45"/>
      <c r="I12" s="36"/>
    </row>
    <row r="13" spans="1:9">
      <c r="A13" s="36"/>
      <c r="B13" s="43"/>
      <c r="C13" s="341" t="s">
        <v>444</v>
      </c>
      <c r="D13" s="342"/>
      <c r="E13" s="342"/>
      <c r="F13" s="87" t="s">
        <v>339</v>
      </c>
      <c r="G13" s="81" t="s">
        <v>339</v>
      </c>
      <c r="H13" s="45"/>
      <c r="I13" s="36"/>
    </row>
    <row r="14" spans="1:9">
      <c r="A14" s="36"/>
      <c r="B14" s="43"/>
      <c r="C14" s="341"/>
      <c r="D14" s="342"/>
      <c r="E14" s="342"/>
      <c r="F14" s="87"/>
      <c r="G14" s="81"/>
      <c r="H14" s="45"/>
      <c r="I14" s="36"/>
    </row>
    <row r="15" spans="1:9">
      <c r="A15" s="36"/>
      <c r="B15" s="43"/>
      <c r="C15" s="341"/>
      <c r="D15" s="342"/>
      <c r="E15" s="342"/>
      <c r="F15" s="87"/>
      <c r="G15" s="81"/>
      <c r="H15" s="45"/>
      <c r="I15" s="36"/>
    </row>
    <row r="16" spans="1:9">
      <c r="A16" s="36"/>
      <c r="B16" s="43"/>
      <c r="C16" s="341"/>
      <c r="D16" s="342"/>
      <c r="E16" s="342"/>
      <c r="F16" s="87"/>
      <c r="G16" s="81"/>
      <c r="H16" s="45"/>
      <c r="I16" s="36"/>
    </row>
    <row r="17" spans="1:9">
      <c r="A17" s="36"/>
      <c r="B17" s="43"/>
      <c r="C17" s="341"/>
      <c r="D17" s="342"/>
      <c r="E17" s="342"/>
      <c r="F17" s="87"/>
      <c r="G17" s="81"/>
      <c r="H17" s="45"/>
      <c r="I17" s="36"/>
    </row>
    <row r="18" spans="1:9">
      <c r="A18" s="36"/>
      <c r="B18" s="43"/>
      <c r="C18" s="341"/>
      <c r="D18" s="342"/>
      <c r="E18" s="342"/>
      <c r="F18" s="87"/>
      <c r="G18" s="81"/>
      <c r="H18" s="45"/>
      <c r="I18" s="36"/>
    </row>
    <row r="19" spans="1:9">
      <c r="A19" s="36"/>
      <c r="B19" s="43"/>
      <c r="C19" s="341"/>
      <c r="D19" s="342"/>
      <c r="E19" s="342"/>
      <c r="F19" s="87"/>
      <c r="G19" s="81"/>
      <c r="H19" s="45"/>
      <c r="I19" s="36"/>
    </row>
    <row r="20" spans="1:9">
      <c r="A20" s="36"/>
      <c r="B20" s="43"/>
      <c r="C20" s="341"/>
      <c r="D20" s="342"/>
      <c r="E20" s="342"/>
      <c r="F20" s="87"/>
      <c r="G20" s="81"/>
      <c r="H20" s="45"/>
      <c r="I20" s="36"/>
    </row>
    <row r="21" spans="1:9">
      <c r="A21" s="36"/>
      <c r="B21" s="43"/>
      <c r="C21" s="341"/>
      <c r="D21" s="342"/>
      <c r="E21" s="342"/>
      <c r="F21" s="87"/>
      <c r="G21" s="81"/>
      <c r="H21" s="45"/>
      <c r="I21" s="36"/>
    </row>
    <row r="22" spans="1:9" ht="15.6" thickBot="1">
      <c r="A22" s="36"/>
      <c r="B22" s="43"/>
      <c r="C22" s="347"/>
      <c r="D22" s="348"/>
      <c r="E22" s="348"/>
      <c r="F22" s="88"/>
      <c r="G22" s="84"/>
      <c r="H22" s="45"/>
      <c r="I22" s="36"/>
    </row>
    <row r="23" spans="1:9" ht="10.199999999999999" customHeight="1" thickBot="1">
      <c r="A23" s="36"/>
      <c r="B23" s="59"/>
      <c r="C23" s="89"/>
      <c r="D23" s="89"/>
      <c r="E23" s="89"/>
      <c r="F23" s="61"/>
      <c r="G23" s="61"/>
      <c r="H23" s="62"/>
      <c r="I23" s="36"/>
    </row>
    <row r="24" spans="1:9" ht="15.6" thickBot="1">
      <c r="A24" s="36"/>
      <c r="B24" s="36"/>
      <c r="C24" s="36"/>
      <c r="D24" s="36"/>
      <c r="E24" s="36"/>
      <c r="F24" s="36"/>
      <c r="G24" s="36"/>
      <c r="H24" s="36"/>
      <c r="I24" s="36"/>
    </row>
    <row r="25" spans="1:9" ht="60.6" thickBot="1">
      <c r="A25" s="36"/>
      <c r="B25" s="36"/>
      <c r="C25" s="22" t="s">
        <v>67</v>
      </c>
      <c r="D25" s="36"/>
      <c r="E25" s="36"/>
      <c r="F25" s="36"/>
      <c r="G25" s="36"/>
      <c r="H25" s="36"/>
      <c r="I25" s="36"/>
    </row>
    <row r="26" spans="1:9" ht="10.199999999999999" customHeight="1">
      <c r="A26" s="36"/>
      <c r="B26" s="36"/>
      <c r="C26" s="36"/>
      <c r="D26" s="36"/>
      <c r="E26" s="36"/>
      <c r="F26" s="36"/>
      <c r="G26" s="36"/>
      <c r="H26" s="36"/>
      <c r="I26" s="36"/>
    </row>
  </sheetData>
  <mergeCells count="13">
    <mergeCell ref="C15:E15"/>
    <mergeCell ref="C3:G3"/>
    <mergeCell ref="C5:D5"/>
    <mergeCell ref="C12:E12"/>
    <mergeCell ref="C13:E13"/>
    <mergeCell ref="C14:E14"/>
    <mergeCell ref="C22:E22"/>
    <mergeCell ref="C16:E16"/>
    <mergeCell ref="C17:E17"/>
    <mergeCell ref="C18:E18"/>
    <mergeCell ref="C19:E19"/>
    <mergeCell ref="C20:E20"/>
    <mergeCell ref="C21:E21"/>
  </mergeCell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D4C744-10F6-C54B-AF86-18D24AEB78AF}">
  <dimension ref="A1:O14"/>
  <sheetViews>
    <sheetView showGridLines="0" zoomScale="50" zoomScaleNormal="140" workbookViewId="0">
      <selection activeCell="P9" sqref="P9"/>
    </sheetView>
  </sheetViews>
  <sheetFormatPr defaultColWidth="10.6640625" defaultRowHeight="15"/>
  <cols>
    <col min="1" max="2" width="1.6640625" style="110" customWidth="1"/>
    <col min="3" max="4" width="25.6640625" style="110" customWidth="1"/>
    <col min="5" max="5" width="1.6640625" style="110" customWidth="1"/>
    <col min="6" max="7" width="25.6640625" style="110" customWidth="1"/>
    <col min="8" max="8" width="1.6640625" style="110" customWidth="1"/>
    <col min="9" max="10" width="25.6640625" style="110" customWidth="1"/>
    <col min="11" max="11" width="1.6640625" style="110" customWidth="1"/>
    <col min="12" max="13" width="25.6640625" style="110" customWidth="1"/>
    <col min="14" max="15" width="1.6640625" style="110" customWidth="1"/>
    <col min="16" max="16384" width="10.6640625" style="110"/>
  </cols>
  <sheetData>
    <row r="1" spans="1:15" ht="15.6" thickBot="1">
      <c r="A1" s="36"/>
      <c r="B1" s="36"/>
      <c r="C1" s="36"/>
      <c r="D1" s="36"/>
      <c r="E1" s="36"/>
      <c r="F1" s="36"/>
      <c r="G1" s="36"/>
      <c r="H1" s="36"/>
      <c r="I1" s="36"/>
      <c r="J1" s="36"/>
      <c r="K1" s="36"/>
      <c r="L1" s="36"/>
      <c r="M1" s="36"/>
      <c r="N1" s="36"/>
      <c r="O1" s="36"/>
    </row>
    <row r="2" spans="1:15">
      <c r="A2" s="36"/>
      <c r="B2" s="39"/>
      <c r="C2" s="41"/>
      <c r="D2" s="41"/>
      <c r="E2" s="41"/>
      <c r="F2" s="41"/>
      <c r="G2" s="41"/>
      <c r="H2" s="41"/>
      <c r="I2" s="41"/>
      <c r="J2" s="41"/>
      <c r="K2" s="41"/>
      <c r="L2" s="41"/>
      <c r="M2" s="41"/>
      <c r="N2" s="42"/>
      <c r="O2" s="36"/>
    </row>
    <row r="3" spans="1:15" ht="15.6">
      <c r="A3" s="36"/>
      <c r="B3" s="43"/>
      <c r="C3" s="261" t="s">
        <v>407</v>
      </c>
      <c r="D3" s="262"/>
      <c r="E3" s="262"/>
      <c r="F3" s="262"/>
      <c r="G3" s="262"/>
      <c r="H3" s="262"/>
      <c r="I3" s="262"/>
      <c r="J3" s="262"/>
      <c r="K3" s="262"/>
      <c r="L3" s="262"/>
      <c r="M3" s="263"/>
      <c r="N3" s="45"/>
      <c r="O3" s="36"/>
    </row>
    <row r="4" spans="1:15">
      <c r="A4" s="36"/>
      <c r="B4" s="43"/>
      <c r="C4" s="36"/>
      <c r="D4" s="36"/>
      <c r="E4" s="36"/>
      <c r="F4" s="36"/>
      <c r="G4" s="36"/>
      <c r="H4" s="36"/>
      <c r="I4" s="36"/>
      <c r="J4" s="36"/>
      <c r="K4" s="36"/>
      <c r="L4" s="36"/>
      <c r="M4" s="36"/>
      <c r="N4" s="45"/>
      <c r="O4" s="36"/>
    </row>
    <row r="5" spans="1:15" ht="409.2" customHeight="1">
      <c r="A5" s="36"/>
      <c r="B5" s="43"/>
      <c r="C5" s="352" t="s">
        <v>408</v>
      </c>
      <c r="D5" s="353"/>
      <c r="E5" s="353"/>
      <c r="F5" s="353"/>
      <c r="G5" s="353"/>
      <c r="H5" s="353"/>
      <c r="I5" s="353"/>
      <c r="J5" s="353"/>
      <c r="K5" s="353"/>
      <c r="L5" s="353"/>
      <c r="M5" s="354"/>
      <c r="N5" s="45"/>
      <c r="O5" s="36"/>
    </row>
    <row r="6" spans="1:15" ht="100.2" customHeight="1">
      <c r="A6" s="36"/>
      <c r="B6" s="43"/>
      <c r="C6" s="317" t="s">
        <v>409</v>
      </c>
      <c r="D6" s="318"/>
      <c r="E6" s="318"/>
      <c r="F6" s="318"/>
      <c r="G6" s="318"/>
      <c r="H6" s="318"/>
      <c r="I6" s="318"/>
      <c r="J6" s="318"/>
      <c r="K6" s="318"/>
      <c r="L6" s="318"/>
      <c r="M6" s="319"/>
      <c r="N6" s="45"/>
      <c r="O6" s="36"/>
    </row>
    <row r="7" spans="1:15">
      <c r="A7" s="36"/>
      <c r="B7" s="43"/>
      <c r="C7" s="36"/>
      <c r="D7" s="36"/>
      <c r="E7" s="36"/>
      <c r="F7" s="36"/>
      <c r="G7" s="36"/>
      <c r="H7" s="36"/>
      <c r="I7" s="36"/>
      <c r="J7" s="36"/>
      <c r="K7" s="36"/>
      <c r="L7" s="36"/>
      <c r="M7" s="36"/>
      <c r="N7" s="45"/>
      <c r="O7" s="36"/>
    </row>
    <row r="8" spans="1:15" ht="30">
      <c r="A8" s="36"/>
      <c r="B8" s="43"/>
      <c r="C8" s="139" t="s">
        <v>164</v>
      </c>
      <c r="D8" s="79" t="s">
        <v>178</v>
      </c>
      <c r="E8" s="36"/>
      <c r="F8" s="140" t="s">
        <v>165</v>
      </c>
      <c r="G8" s="79" t="s">
        <v>182</v>
      </c>
      <c r="H8" s="36"/>
      <c r="I8" s="141" t="s">
        <v>166</v>
      </c>
      <c r="J8" s="79" t="s">
        <v>185</v>
      </c>
      <c r="K8" s="36"/>
      <c r="L8" s="117" t="s">
        <v>167</v>
      </c>
      <c r="M8" s="79" t="s">
        <v>410</v>
      </c>
      <c r="N8" s="45"/>
      <c r="O8" s="36"/>
    </row>
    <row r="9" spans="1:15" ht="199.95" customHeight="1">
      <c r="A9" s="36"/>
      <c r="B9" s="43"/>
      <c r="C9" s="320" t="s">
        <v>411</v>
      </c>
      <c r="D9" s="321"/>
      <c r="E9" s="36"/>
      <c r="F9" s="320" t="s">
        <v>412</v>
      </c>
      <c r="G9" s="321"/>
      <c r="H9" s="36"/>
      <c r="I9" s="320" t="s">
        <v>413</v>
      </c>
      <c r="J9" s="321"/>
      <c r="K9" s="36"/>
      <c r="L9" s="320" t="s">
        <v>414</v>
      </c>
      <c r="M9" s="321"/>
      <c r="N9" s="45"/>
      <c r="O9" s="36"/>
    </row>
    <row r="10" spans="1:15" ht="36" customHeight="1">
      <c r="A10" s="36"/>
      <c r="B10" s="43"/>
      <c r="C10" s="312" t="s">
        <v>415</v>
      </c>
      <c r="D10" s="313"/>
      <c r="E10" s="36"/>
      <c r="F10" s="312" t="s">
        <v>416</v>
      </c>
      <c r="G10" s="313"/>
      <c r="H10" s="36"/>
      <c r="I10" s="312" t="s">
        <v>417</v>
      </c>
      <c r="J10" s="313"/>
      <c r="K10" s="36"/>
      <c r="L10" s="312" t="s">
        <v>256</v>
      </c>
      <c r="M10" s="313"/>
      <c r="N10" s="45"/>
      <c r="O10" s="36"/>
    </row>
    <row r="11" spans="1:15" ht="10.199999999999999" customHeight="1" thickBot="1">
      <c r="A11" s="36"/>
      <c r="B11" s="59"/>
      <c r="C11" s="61"/>
      <c r="D11" s="61"/>
      <c r="E11" s="61"/>
      <c r="F11" s="61"/>
      <c r="G11" s="61"/>
      <c r="H11" s="61"/>
      <c r="I11" s="61"/>
      <c r="J11" s="61"/>
      <c r="K11" s="61"/>
      <c r="L11" s="61"/>
      <c r="M11" s="61"/>
      <c r="N11" s="62"/>
      <c r="O11" s="36"/>
    </row>
    <row r="12" spans="1:15" ht="10.199999999999999" customHeight="1" thickBot="1">
      <c r="A12" s="36"/>
      <c r="B12" s="36"/>
      <c r="C12" s="36"/>
      <c r="D12" s="36"/>
      <c r="E12" s="36"/>
      <c r="F12" s="36"/>
      <c r="G12" s="36"/>
      <c r="H12" s="36"/>
      <c r="I12" s="36"/>
      <c r="J12" s="36"/>
      <c r="K12" s="36"/>
      <c r="L12" s="36"/>
      <c r="M12" s="36"/>
      <c r="N12" s="36"/>
      <c r="O12" s="36"/>
    </row>
    <row r="13" spans="1:15" ht="30.6" thickBot="1">
      <c r="A13" s="36"/>
      <c r="B13" s="36"/>
      <c r="C13" s="22" t="s">
        <v>67</v>
      </c>
      <c r="D13" s="36"/>
      <c r="E13" s="36"/>
      <c r="F13" s="36"/>
      <c r="G13" s="36"/>
      <c r="H13" s="36"/>
      <c r="I13" s="36"/>
      <c r="J13" s="36"/>
      <c r="K13" s="36"/>
      <c r="L13" s="36"/>
      <c r="M13" s="36"/>
      <c r="N13" s="36"/>
      <c r="O13" s="36"/>
    </row>
    <row r="14" spans="1:15" ht="10.199999999999999" customHeight="1">
      <c r="A14" s="36"/>
      <c r="B14" s="36"/>
      <c r="C14" s="36"/>
      <c r="D14" s="36"/>
      <c r="E14" s="36"/>
      <c r="F14" s="36"/>
      <c r="G14" s="36"/>
      <c r="H14" s="36"/>
      <c r="I14" s="36"/>
      <c r="J14" s="36"/>
      <c r="K14" s="36"/>
      <c r="L14" s="36"/>
      <c r="M14" s="36"/>
      <c r="N14" s="36"/>
      <c r="O14" s="36"/>
    </row>
  </sheetData>
  <mergeCells count="11">
    <mergeCell ref="C10:D10"/>
    <mergeCell ref="F10:G10"/>
    <mergeCell ref="I10:J10"/>
    <mergeCell ref="L10:M10"/>
    <mergeCell ref="C3:M3"/>
    <mergeCell ref="C5:M5"/>
    <mergeCell ref="C6:M6"/>
    <mergeCell ref="C9:D9"/>
    <mergeCell ref="F9:G9"/>
    <mergeCell ref="I9:J9"/>
    <mergeCell ref="L9:M9"/>
  </mergeCell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9A27C-BDC9-5B41-BDC1-DE84386D704E}">
  <dimension ref="A1:G25"/>
  <sheetViews>
    <sheetView showGridLines="0" topLeftCell="A3" zoomScale="72" zoomScaleNormal="140" workbookViewId="0">
      <selection activeCell="C19" sqref="C19:E19"/>
    </sheetView>
  </sheetViews>
  <sheetFormatPr defaultColWidth="8.6640625" defaultRowHeight="15"/>
  <cols>
    <col min="1" max="2" width="1.6640625" style="38" customWidth="1"/>
    <col min="3" max="3" width="100.6640625" style="2" customWidth="1"/>
    <col min="4" max="5" width="10.6640625" style="38" customWidth="1"/>
    <col min="6" max="7" width="1.6640625" style="38" customWidth="1"/>
    <col min="8" max="16384" width="8.6640625" style="38"/>
  </cols>
  <sheetData>
    <row r="1" spans="1:7" ht="10.199999999999999" customHeight="1" thickBot="1">
      <c r="A1" s="36"/>
      <c r="B1" s="36"/>
      <c r="C1" s="1"/>
      <c r="D1" s="36"/>
      <c r="E1" s="36"/>
      <c r="F1" s="36"/>
      <c r="G1" s="36"/>
    </row>
    <row r="2" spans="1:7" ht="10.199999999999999" customHeight="1" thickBot="1">
      <c r="A2" s="36"/>
      <c r="B2" s="39"/>
      <c r="C2" s="4"/>
      <c r="D2" s="41"/>
      <c r="E2" s="41"/>
      <c r="F2" s="42"/>
      <c r="G2" s="36"/>
    </row>
    <row r="3" spans="1:7" ht="16.2" thickBot="1">
      <c r="A3" s="36"/>
      <c r="B3" s="43"/>
      <c r="C3" s="355" t="s">
        <v>418</v>
      </c>
      <c r="D3" s="356"/>
      <c r="E3" s="357"/>
      <c r="F3" s="45"/>
      <c r="G3" s="36"/>
    </row>
    <row r="4" spans="1:7">
      <c r="A4" s="36"/>
      <c r="B4" s="43"/>
      <c r="C4" s="1"/>
      <c r="D4" s="36"/>
      <c r="E4" s="36"/>
      <c r="F4" s="45"/>
      <c r="G4" s="36"/>
    </row>
    <row r="5" spans="1:7">
      <c r="A5" s="36"/>
      <c r="B5" s="43"/>
      <c r="C5" s="1" t="s">
        <v>419</v>
      </c>
      <c r="D5" s="36"/>
      <c r="E5" s="36"/>
      <c r="F5" s="45"/>
      <c r="G5" s="36"/>
    </row>
    <row r="6" spans="1:7" ht="15.6" thickBot="1">
      <c r="A6" s="36"/>
      <c r="B6" s="43"/>
      <c r="C6" s="1"/>
      <c r="D6" s="36"/>
      <c r="E6" s="36"/>
      <c r="F6" s="45"/>
      <c r="G6" s="36"/>
    </row>
    <row r="7" spans="1:7" ht="15.6">
      <c r="A7" s="36"/>
      <c r="B7" s="43"/>
      <c r="C7" s="358" t="s">
        <v>420</v>
      </c>
      <c r="D7" s="359"/>
      <c r="E7" s="360"/>
      <c r="F7" s="45"/>
      <c r="G7" s="36"/>
    </row>
    <row r="8" spans="1:7" s="101" customFormat="1" ht="34.950000000000003" customHeight="1">
      <c r="A8" s="96"/>
      <c r="B8" s="97"/>
      <c r="C8" s="98" t="s">
        <v>421</v>
      </c>
      <c r="D8" s="235" t="s">
        <v>422</v>
      </c>
      <c r="E8" s="236" t="s">
        <v>423</v>
      </c>
      <c r="F8" s="100"/>
      <c r="G8" s="96"/>
    </row>
    <row r="9" spans="1:7" s="101" customFormat="1" ht="34.950000000000003" customHeight="1" thickBot="1">
      <c r="A9" s="96"/>
      <c r="B9" s="97"/>
      <c r="C9" s="102" t="s">
        <v>424</v>
      </c>
      <c r="D9" s="130" t="s">
        <v>422</v>
      </c>
      <c r="E9" s="99" t="s">
        <v>423</v>
      </c>
      <c r="F9" s="100"/>
      <c r="G9" s="96"/>
    </row>
    <row r="10" spans="1:7" ht="15.6" thickBot="1">
      <c r="A10" s="36"/>
      <c r="B10" s="43"/>
      <c r="C10" s="1"/>
      <c r="D10" s="36"/>
      <c r="E10" s="36"/>
      <c r="F10" s="45"/>
      <c r="G10" s="36"/>
    </row>
    <row r="11" spans="1:7" ht="15.6">
      <c r="A11" s="36"/>
      <c r="B11" s="43"/>
      <c r="C11" s="361" t="s">
        <v>425</v>
      </c>
      <c r="D11" s="362"/>
      <c r="E11" s="363"/>
      <c r="F11" s="45"/>
      <c r="G11" s="36"/>
    </row>
    <row r="12" spans="1:7" s="101" customFormat="1" ht="34.950000000000003" customHeight="1">
      <c r="A12" s="96"/>
      <c r="B12" s="97"/>
      <c r="C12" s="98" t="s">
        <v>426</v>
      </c>
      <c r="D12" s="130" t="s">
        <v>422</v>
      </c>
      <c r="E12" s="99" t="s">
        <v>423</v>
      </c>
      <c r="F12" s="100"/>
      <c r="G12" s="96"/>
    </row>
    <row r="13" spans="1:7" s="101" customFormat="1" ht="34.950000000000003" customHeight="1" thickBot="1">
      <c r="A13" s="96"/>
      <c r="B13" s="97"/>
      <c r="C13" s="102" t="s">
        <v>427</v>
      </c>
      <c r="D13" s="130" t="s">
        <v>422</v>
      </c>
      <c r="E13" s="99" t="s">
        <v>423</v>
      </c>
      <c r="F13" s="100"/>
      <c r="G13" s="96"/>
    </row>
    <row r="14" spans="1:7" ht="15.6" thickBot="1">
      <c r="A14" s="36"/>
      <c r="B14" s="43"/>
      <c r="C14" s="1"/>
      <c r="D14" s="36"/>
      <c r="E14" s="36"/>
      <c r="F14" s="45"/>
      <c r="G14" s="36"/>
    </row>
    <row r="15" spans="1:7" ht="15.6">
      <c r="A15" s="36"/>
      <c r="B15" s="43"/>
      <c r="C15" s="364" t="s">
        <v>428</v>
      </c>
      <c r="D15" s="365"/>
      <c r="E15" s="366"/>
      <c r="F15" s="45"/>
      <c r="G15" s="36"/>
    </row>
    <row r="16" spans="1:7" s="101" customFormat="1" ht="34.950000000000003" customHeight="1">
      <c r="A16" s="96"/>
      <c r="B16" s="97"/>
      <c r="C16" s="98" t="s">
        <v>429</v>
      </c>
      <c r="D16" s="130" t="s">
        <v>422</v>
      </c>
      <c r="E16" s="99" t="s">
        <v>423</v>
      </c>
      <c r="F16" s="100"/>
      <c r="G16" s="96"/>
    </row>
    <row r="17" spans="1:7" s="101" customFormat="1" ht="34.950000000000003" customHeight="1">
      <c r="A17" s="96"/>
      <c r="B17" s="97"/>
      <c r="C17" s="98" t="s">
        <v>430</v>
      </c>
      <c r="D17" s="130" t="s">
        <v>422</v>
      </c>
      <c r="E17" s="99" t="s">
        <v>423</v>
      </c>
      <c r="F17" s="100"/>
      <c r="G17" s="96"/>
    </row>
    <row r="18" spans="1:7" ht="15.6" thickBot="1">
      <c r="A18" s="36"/>
      <c r="B18" s="43"/>
      <c r="C18" s="1"/>
      <c r="D18" s="36"/>
      <c r="E18" s="36"/>
      <c r="F18" s="45"/>
      <c r="G18" s="36"/>
    </row>
    <row r="19" spans="1:7" ht="15.6">
      <c r="A19" s="36"/>
      <c r="B19" s="43"/>
      <c r="C19" s="367" t="s">
        <v>431</v>
      </c>
      <c r="D19" s="368"/>
      <c r="E19" s="369"/>
      <c r="F19" s="45"/>
      <c r="G19" s="36"/>
    </row>
    <row r="20" spans="1:7" s="101" customFormat="1" ht="34.950000000000003" customHeight="1">
      <c r="A20" s="96"/>
      <c r="B20" s="97"/>
      <c r="C20" s="98" t="s">
        <v>432</v>
      </c>
      <c r="D20" s="130" t="s">
        <v>422</v>
      </c>
      <c r="E20" s="99" t="s">
        <v>423</v>
      </c>
      <c r="F20" s="100"/>
      <c r="G20" s="96"/>
    </row>
    <row r="21" spans="1:7" s="101" customFormat="1" ht="34.950000000000003" customHeight="1" thickBot="1">
      <c r="A21" s="96"/>
      <c r="B21" s="97"/>
      <c r="C21" s="102" t="s">
        <v>433</v>
      </c>
      <c r="D21" s="130" t="s">
        <v>422</v>
      </c>
      <c r="E21" s="99" t="s">
        <v>423</v>
      </c>
      <c r="F21" s="100"/>
      <c r="G21" s="96"/>
    </row>
    <row r="22" spans="1:7" ht="10.199999999999999" customHeight="1" thickBot="1">
      <c r="A22" s="36"/>
      <c r="B22" s="59"/>
      <c r="C22" s="20"/>
      <c r="D22" s="61"/>
      <c r="E22" s="61"/>
      <c r="F22" s="62"/>
      <c r="G22" s="36"/>
    </row>
    <row r="23" spans="1:7" ht="15.6" thickBot="1">
      <c r="A23" s="36"/>
      <c r="B23" s="36"/>
      <c r="C23" s="1"/>
      <c r="D23" s="36"/>
      <c r="E23" s="36"/>
      <c r="F23" s="36"/>
      <c r="G23" s="36"/>
    </row>
    <row r="24" spans="1:7" ht="15.6" thickBot="1">
      <c r="A24" s="36"/>
      <c r="B24" s="36"/>
      <c r="C24" s="22" t="s">
        <v>434</v>
      </c>
      <c r="D24" s="36"/>
      <c r="E24" s="36"/>
      <c r="F24" s="36"/>
      <c r="G24" s="36"/>
    </row>
    <row r="25" spans="1:7" ht="10.199999999999999" customHeight="1">
      <c r="A25" s="36"/>
      <c r="B25" s="36"/>
      <c r="C25" s="1"/>
      <c r="D25" s="36"/>
      <c r="E25" s="36"/>
      <c r="F25" s="36"/>
      <c r="G25" s="36"/>
    </row>
  </sheetData>
  <mergeCells count="5">
    <mergeCell ref="C3:E3"/>
    <mergeCell ref="C7:E7"/>
    <mergeCell ref="C11:E11"/>
    <mergeCell ref="C15:E15"/>
    <mergeCell ref="C19:E19"/>
  </mergeCells>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0D158C-DF72-5D41-BD70-00917AB6239B}">
  <dimension ref="A1:J28"/>
  <sheetViews>
    <sheetView showGridLines="0" zoomScale="101" zoomScaleNormal="140" workbookViewId="0">
      <selection activeCell="G27" sqref="G27"/>
    </sheetView>
  </sheetViews>
  <sheetFormatPr defaultColWidth="11" defaultRowHeight="15"/>
  <cols>
    <col min="1" max="2" width="1.6640625" style="159" customWidth="1"/>
    <col min="3" max="3" width="27.33203125" style="159" bestFit="1" customWidth="1"/>
    <col min="4" max="8" width="15" style="159" bestFit="1" customWidth="1"/>
    <col min="9" max="10" width="1.6640625" style="159" customWidth="1"/>
    <col min="11" max="16384" width="11" style="159"/>
  </cols>
  <sheetData>
    <row r="1" spans="1:10" ht="10.199999999999999" customHeight="1" thickBot="1">
      <c r="A1" s="142"/>
      <c r="B1" s="142"/>
      <c r="C1" s="142"/>
      <c r="D1" s="142"/>
      <c r="E1" s="142"/>
      <c r="F1" s="142"/>
      <c r="G1" s="142"/>
      <c r="H1" s="142"/>
      <c r="I1" s="142"/>
      <c r="J1" s="142"/>
    </row>
    <row r="2" spans="1:10" ht="10.199999999999999" customHeight="1">
      <c r="A2" s="142"/>
      <c r="B2" s="147"/>
      <c r="C2" s="148"/>
      <c r="D2" s="148"/>
      <c r="E2" s="148"/>
      <c r="F2" s="148"/>
      <c r="G2" s="148"/>
      <c r="H2" s="148"/>
      <c r="I2" s="150"/>
      <c r="J2" s="142"/>
    </row>
    <row r="3" spans="1:10" ht="15.6">
      <c r="A3" s="142"/>
      <c r="B3" s="151"/>
      <c r="C3" s="350" t="s">
        <v>435</v>
      </c>
      <c r="D3" s="350"/>
      <c r="E3" s="350"/>
      <c r="F3" s="350"/>
      <c r="G3" s="350"/>
      <c r="H3" s="350"/>
      <c r="I3" s="152"/>
      <c r="J3" s="142"/>
    </row>
    <row r="4" spans="1:10">
      <c r="A4" s="142"/>
      <c r="B4" s="151"/>
      <c r="C4" s="142"/>
      <c r="D4" s="142"/>
      <c r="E4" s="142"/>
      <c r="F4" s="142"/>
      <c r="G4" s="142"/>
      <c r="H4" s="142"/>
      <c r="I4" s="152"/>
      <c r="J4" s="142"/>
    </row>
    <row r="5" spans="1:10" ht="15.6">
      <c r="A5" s="142"/>
      <c r="B5" s="151"/>
      <c r="C5" s="142"/>
      <c r="D5" s="165" t="s">
        <v>436</v>
      </c>
      <c r="E5" s="165" t="s">
        <v>437</v>
      </c>
      <c r="F5" s="165" t="s">
        <v>438</v>
      </c>
      <c r="G5" s="165" t="s">
        <v>439</v>
      </c>
      <c r="H5" s="165" t="s">
        <v>440</v>
      </c>
      <c r="I5" s="152"/>
      <c r="J5" s="142"/>
    </row>
    <row r="6" spans="1:10">
      <c r="A6" s="142"/>
      <c r="B6" s="151"/>
      <c r="C6" s="142" t="s">
        <v>441</v>
      </c>
      <c r="D6" s="170">
        <v>11000</v>
      </c>
      <c r="E6" s="170">
        <v>11000</v>
      </c>
      <c r="F6" s="170">
        <v>11000</v>
      </c>
      <c r="G6" s="170">
        <v>11000</v>
      </c>
      <c r="H6" s="170">
        <v>11000</v>
      </c>
      <c r="I6" s="152"/>
      <c r="J6" s="142"/>
    </row>
    <row r="7" spans="1:10">
      <c r="A7" s="142"/>
      <c r="B7" s="151"/>
      <c r="C7" s="142" t="s">
        <v>442</v>
      </c>
      <c r="D7" s="171">
        <v>5</v>
      </c>
      <c r="E7" s="171">
        <v>25</v>
      </c>
      <c r="F7" s="171">
        <v>30</v>
      </c>
      <c r="G7" s="171">
        <v>25</v>
      </c>
      <c r="H7" s="171">
        <v>35</v>
      </c>
      <c r="I7" s="152"/>
      <c r="J7" s="142"/>
    </row>
    <row r="8" spans="1:10" ht="15.6">
      <c r="A8" s="142"/>
      <c r="B8" s="151"/>
      <c r="C8" s="153" t="s">
        <v>387</v>
      </c>
      <c r="D8" s="162">
        <f>D6*D7</f>
        <v>55000</v>
      </c>
      <c r="E8" s="162">
        <f>E6*E7</f>
        <v>275000</v>
      </c>
      <c r="F8" s="162">
        <f>F6*F7</f>
        <v>330000</v>
      </c>
      <c r="G8" s="162">
        <f>G6*G7</f>
        <v>275000</v>
      </c>
      <c r="H8" s="162">
        <f>H6*H7</f>
        <v>385000</v>
      </c>
      <c r="I8" s="152"/>
      <c r="J8" s="142"/>
    </row>
    <row r="9" spans="1:10">
      <c r="A9" s="142"/>
      <c r="B9" s="151"/>
      <c r="C9" s="142"/>
      <c r="D9" s="154"/>
      <c r="E9" s="154"/>
      <c r="F9" s="154"/>
      <c r="G9" s="154"/>
      <c r="H9" s="154"/>
      <c r="I9" s="152"/>
      <c r="J9" s="142"/>
    </row>
    <row r="10" spans="1:10" ht="15.6">
      <c r="A10" s="142"/>
      <c r="B10" s="151"/>
      <c r="C10" s="153" t="s">
        <v>388</v>
      </c>
      <c r="D10" s="154"/>
      <c r="E10" s="154"/>
      <c r="F10" s="154"/>
      <c r="G10" s="154"/>
      <c r="H10" s="154"/>
      <c r="I10" s="152"/>
      <c r="J10" s="142"/>
    </row>
    <row r="11" spans="1:10">
      <c r="A11" s="142"/>
      <c r="B11" s="151"/>
      <c r="C11" s="142" t="s">
        <v>365</v>
      </c>
      <c r="D11" s="162">
        <f>' 5A - COGS'!D17</f>
        <v>4900</v>
      </c>
      <c r="E11" s="232">
        <f>D11*(E7/D7)</f>
        <v>24500</v>
      </c>
      <c r="F11" s="232">
        <f>E11*(F7/E7)</f>
        <v>29400</v>
      </c>
      <c r="G11" s="232">
        <f>F11*(G7/F7)</f>
        <v>24500</v>
      </c>
      <c r="H11" s="232">
        <f>G11*(H7/G7)</f>
        <v>34300</v>
      </c>
      <c r="I11" s="152"/>
      <c r="J11" s="142"/>
    </row>
    <row r="12" spans="1:10">
      <c r="A12" s="142"/>
      <c r="B12" s="151"/>
      <c r="C12" s="142" t="s">
        <v>367</v>
      </c>
      <c r="D12" s="162">
        <f>' 5A - COGS'!G17</f>
        <v>3800</v>
      </c>
      <c r="E12" s="232">
        <f>D12*(E7/D7)</f>
        <v>19000</v>
      </c>
      <c r="F12" s="232">
        <f>E12*(F7/E7)</f>
        <v>22800</v>
      </c>
      <c r="G12" s="232">
        <f>F12*(G7/F7)</f>
        <v>19000</v>
      </c>
      <c r="H12" s="232">
        <f>G12*(H7/G7)</f>
        <v>26600</v>
      </c>
      <c r="I12" s="152"/>
      <c r="J12" s="142"/>
    </row>
    <row r="13" spans="1:10">
      <c r="A13" s="142"/>
      <c r="B13" s="151"/>
      <c r="C13" s="142"/>
      <c r="D13" s="154"/>
      <c r="E13" s="154"/>
      <c r="F13" s="154"/>
      <c r="G13" s="154"/>
      <c r="H13" s="154"/>
      <c r="I13" s="152"/>
      <c r="J13" s="142"/>
    </row>
    <row r="14" spans="1:10">
      <c r="A14" s="142"/>
      <c r="B14" s="151"/>
      <c r="C14" s="142" t="s">
        <v>389</v>
      </c>
      <c r="D14" s="162">
        <f>D8-D11-D12</f>
        <v>46300</v>
      </c>
      <c r="E14" s="162">
        <f t="shared" ref="E14:H14" si="0">E8-E11-E12</f>
        <v>231500</v>
      </c>
      <c r="F14" s="162">
        <f t="shared" si="0"/>
        <v>277800</v>
      </c>
      <c r="G14" s="162">
        <f t="shared" si="0"/>
        <v>231500</v>
      </c>
      <c r="H14" s="162">
        <f t="shared" si="0"/>
        <v>324100</v>
      </c>
      <c r="I14" s="152"/>
      <c r="J14" s="142"/>
    </row>
    <row r="15" spans="1:10">
      <c r="A15" s="142"/>
      <c r="B15" s="151"/>
      <c r="C15" s="142"/>
      <c r="D15" s="154"/>
      <c r="E15" s="154"/>
      <c r="F15" s="154"/>
      <c r="G15" s="154"/>
      <c r="H15" s="154"/>
      <c r="I15" s="152"/>
      <c r="J15" s="142"/>
    </row>
    <row r="16" spans="1:10" ht="15.6">
      <c r="A16" s="142"/>
      <c r="B16" s="151"/>
      <c r="C16" s="153" t="s">
        <v>390</v>
      </c>
      <c r="D16" s="154"/>
      <c r="E16" s="154"/>
      <c r="F16" s="154"/>
      <c r="G16" s="154"/>
      <c r="H16" s="154"/>
      <c r="I16" s="152"/>
      <c r="J16" s="142"/>
    </row>
    <row r="17" spans="1:10">
      <c r="A17" s="142"/>
      <c r="B17" s="151"/>
      <c r="C17" s="142" t="s">
        <v>391</v>
      </c>
      <c r="D17" s="164">
        <v>30000</v>
      </c>
      <c r="E17" s="164">
        <v>50000</v>
      </c>
      <c r="F17" s="164">
        <v>60000</v>
      </c>
      <c r="G17" s="164">
        <v>60000</v>
      </c>
      <c r="H17" s="164">
        <v>70000</v>
      </c>
      <c r="I17" s="152"/>
      <c r="J17" s="142"/>
    </row>
    <row r="18" spans="1:10">
      <c r="A18" s="142"/>
      <c r="B18" s="151"/>
      <c r="C18" s="142" t="s">
        <v>392</v>
      </c>
      <c r="D18" s="164">
        <v>10000</v>
      </c>
      <c r="E18" s="164">
        <v>10000</v>
      </c>
      <c r="F18" s="164">
        <v>10000</v>
      </c>
      <c r="G18" s="164">
        <v>10000</v>
      </c>
      <c r="H18" s="164">
        <v>10000</v>
      </c>
      <c r="I18" s="152"/>
      <c r="J18" s="142"/>
    </row>
    <row r="19" spans="1:10">
      <c r="A19" s="142"/>
      <c r="B19" s="151"/>
      <c r="C19" s="142" t="s">
        <v>368</v>
      </c>
      <c r="D19" s="164">
        <v>10000</v>
      </c>
      <c r="E19" s="164">
        <v>10000</v>
      </c>
      <c r="F19" s="164">
        <v>10000</v>
      </c>
      <c r="G19" s="164">
        <v>10000</v>
      </c>
      <c r="H19" s="164">
        <v>15000</v>
      </c>
      <c r="I19" s="152"/>
      <c r="J19" s="142"/>
    </row>
    <row r="20" spans="1:10">
      <c r="A20" s="142"/>
      <c r="B20" s="151"/>
      <c r="C20" s="142" t="s">
        <v>393</v>
      </c>
      <c r="D20" s="164">
        <v>15000</v>
      </c>
      <c r="E20" s="164">
        <v>15000</v>
      </c>
      <c r="F20" s="164">
        <v>20000</v>
      </c>
      <c r="G20" s="164">
        <v>20000</v>
      </c>
      <c r="H20" s="164">
        <v>20000</v>
      </c>
      <c r="I20" s="152"/>
      <c r="J20" s="142"/>
    </row>
    <row r="21" spans="1:10">
      <c r="A21" s="142"/>
      <c r="B21" s="151"/>
      <c r="C21" s="142" t="s">
        <v>394</v>
      </c>
      <c r="D21" s="164">
        <v>4000</v>
      </c>
      <c r="E21" s="164">
        <v>4000</v>
      </c>
      <c r="F21" s="164">
        <v>4000</v>
      </c>
      <c r="G21" s="164">
        <v>4000</v>
      </c>
      <c r="H21" s="164">
        <v>4000</v>
      </c>
      <c r="I21" s="152"/>
      <c r="J21" s="142"/>
    </row>
    <row r="22" spans="1:10">
      <c r="A22" s="142"/>
      <c r="B22" s="151"/>
      <c r="C22" s="142" t="s">
        <v>395</v>
      </c>
      <c r="D22" s="164">
        <v>3000</v>
      </c>
      <c r="E22" s="164">
        <v>3000</v>
      </c>
      <c r="F22" s="164">
        <v>3000</v>
      </c>
      <c r="G22" s="164">
        <v>3000</v>
      </c>
      <c r="H22" s="164">
        <v>3000</v>
      </c>
      <c r="I22" s="152"/>
      <c r="J22" s="142"/>
    </row>
    <row r="23" spans="1:10">
      <c r="A23" s="142"/>
      <c r="B23" s="151"/>
      <c r="C23" s="142"/>
      <c r="D23" s="154"/>
      <c r="E23" s="154"/>
      <c r="F23" s="154"/>
      <c r="G23" s="154"/>
      <c r="H23" s="154"/>
      <c r="I23" s="152"/>
      <c r="J23" s="142"/>
    </row>
    <row r="24" spans="1:10" ht="15.6">
      <c r="A24" s="142"/>
      <c r="B24" s="151"/>
      <c r="C24" s="153" t="s">
        <v>28</v>
      </c>
      <c r="D24" s="168">
        <f>D14-SUM(D17:D22)</f>
        <v>-25700</v>
      </c>
      <c r="E24" s="168">
        <f>E14-SUM(E17:E22)</f>
        <v>139500</v>
      </c>
      <c r="F24" s="168">
        <f>F14-SUM(F17:F22)</f>
        <v>170800</v>
      </c>
      <c r="G24" s="168">
        <f>G14-SUM(G17:G22)</f>
        <v>124500</v>
      </c>
      <c r="H24" s="168">
        <f>H14-SUM(H17:H22)</f>
        <v>202100</v>
      </c>
      <c r="I24" s="152"/>
      <c r="J24" s="142"/>
    </row>
    <row r="25" spans="1:10" ht="10.199999999999999" customHeight="1" thickBot="1">
      <c r="A25" s="142"/>
      <c r="B25" s="155"/>
      <c r="C25" s="156"/>
      <c r="D25" s="156"/>
      <c r="E25" s="156"/>
      <c r="F25" s="156"/>
      <c r="G25" s="156"/>
      <c r="H25" s="156"/>
      <c r="I25" s="158"/>
      <c r="J25" s="142"/>
    </row>
    <row r="26" spans="1:10" ht="10.199999999999999" customHeight="1" thickBot="1">
      <c r="A26" s="142"/>
      <c r="B26" s="142"/>
      <c r="C26" s="142"/>
      <c r="D26" s="142"/>
      <c r="E26" s="142"/>
      <c r="F26" s="142"/>
      <c r="G26" s="142"/>
      <c r="H26" s="142"/>
      <c r="I26" s="142"/>
      <c r="J26" s="142"/>
    </row>
    <row r="27" spans="1:10" ht="30.6" thickBot="1">
      <c r="A27" s="142"/>
      <c r="B27" s="142"/>
      <c r="C27" s="22" t="s">
        <v>67</v>
      </c>
      <c r="D27" s="142"/>
      <c r="E27" s="142"/>
      <c r="F27" s="142"/>
      <c r="G27" s="142"/>
      <c r="H27" s="142"/>
      <c r="I27" s="142"/>
      <c r="J27" s="142"/>
    </row>
    <row r="28" spans="1:10" ht="10.199999999999999" customHeight="1">
      <c r="A28" s="142"/>
      <c r="B28" s="142"/>
      <c r="C28" s="142"/>
      <c r="D28" s="142"/>
      <c r="E28" s="142"/>
      <c r="F28" s="142"/>
      <c r="G28" s="142"/>
      <c r="H28" s="142"/>
      <c r="I28" s="142"/>
      <c r="J28" s="142"/>
    </row>
  </sheetData>
  <mergeCells count="1">
    <mergeCell ref="C3:H3"/>
  </mergeCells>
  <pageMargins left="0.75" right="0.75" top="1" bottom="1" header="0.5" footer="0.5"/>
  <pageSetup orientation="portrait" horizontalDpi="4294967292" verticalDpi="4294967292"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64A308-C1EB-9448-94E0-E5CAA4BD4D07}">
  <dimension ref="A1:K10"/>
  <sheetViews>
    <sheetView showGridLines="0" zoomScale="69" zoomScaleNormal="140" workbookViewId="0">
      <selection activeCell="M6" sqref="M6"/>
    </sheetView>
  </sheetViews>
  <sheetFormatPr defaultColWidth="10.6640625" defaultRowHeight="15"/>
  <cols>
    <col min="1" max="2" width="1.6640625" style="110" customWidth="1"/>
    <col min="3" max="3" width="25.6640625" style="110" customWidth="1"/>
    <col min="4" max="4" width="1.6640625" style="110" customWidth="1"/>
    <col min="5" max="5" width="25.6640625" style="110" customWidth="1"/>
    <col min="6" max="6" width="1.6640625" style="110" customWidth="1"/>
    <col min="7" max="7" width="174.6640625" style="110" customWidth="1"/>
    <col min="8" max="8" width="1.6640625" style="110" customWidth="1"/>
    <col min="9" max="9" width="25.6640625" style="110" customWidth="1"/>
    <col min="10" max="11" width="1.6640625" style="110" customWidth="1"/>
    <col min="12" max="16384" width="10.6640625" style="110"/>
  </cols>
  <sheetData>
    <row r="1" spans="1:11" ht="10.199999999999999" customHeight="1" thickBot="1">
      <c r="A1" s="36"/>
      <c r="B1" s="36"/>
      <c r="C1" s="36"/>
      <c r="D1" s="36"/>
      <c r="E1" s="36"/>
      <c r="F1" s="36"/>
      <c r="G1" s="36"/>
      <c r="H1" s="36"/>
      <c r="I1" s="36"/>
      <c r="J1" s="36"/>
      <c r="K1" s="36"/>
    </row>
    <row r="2" spans="1:11" ht="10.199999999999999" customHeight="1">
      <c r="A2" s="36"/>
      <c r="B2" s="39"/>
      <c r="C2" s="41"/>
      <c r="D2" s="41"/>
      <c r="E2" s="41"/>
      <c r="F2" s="41"/>
      <c r="G2" s="41"/>
      <c r="H2" s="41"/>
      <c r="I2" s="41"/>
      <c r="J2" s="42"/>
      <c r="K2" s="36"/>
    </row>
    <row r="3" spans="1:11" ht="15.6">
      <c r="A3" s="36"/>
      <c r="B3" s="43"/>
      <c r="C3" s="261" t="s">
        <v>68</v>
      </c>
      <c r="D3" s="262"/>
      <c r="E3" s="262"/>
      <c r="F3" s="262"/>
      <c r="G3" s="262"/>
      <c r="H3" s="262"/>
      <c r="I3" s="263"/>
      <c r="J3" s="45"/>
      <c r="K3" s="36"/>
    </row>
    <row r="4" spans="1:11">
      <c r="A4" s="36"/>
      <c r="B4" s="43"/>
      <c r="C4" s="36"/>
      <c r="D4" s="36"/>
      <c r="E4" s="36"/>
      <c r="F4" s="36"/>
      <c r="G4" s="36"/>
      <c r="H4" s="36"/>
      <c r="I4" s="36"/>
      <c r="J4" s="45"/>
      <c r="K4" s="36"/>
    </row>
    <row r="5" spans="1:11" ht="15.6">
      <c r="A5" s="36"/>
      <c r="B5" s="43"/>
      <c r="C5" s="106" t="s">
        <v>69</v>
      </c>
      <c r="D5" s="76"/>
      <c r="E5" s="107" t="s">
        <v>70</v>
      </c>
      <c r="F5" s="76"/>
      <c r="G5" s="108" t="s">
        <v>71</v>
      </c>
      <c r="H5" s="76"/>
      <c r="I5" s="109" t="s">
        <v>72</v>
      </c>
      <c r="J5" s="45"/>
      <c r="K5" s="36"/>
    </row>
    <row r="6" spans="1:11" ht="409.2" customHeight="1">
      <c r="A6" s="36"/>
      <c r="B6" s="43"/>
      <c r="C6" s="169" t="s">
        <v>73</v>
      </c>
      <c r="D6" s="36"/>
      <c r="E6" s="169" t="s">
        <v>74</v>
      </c>
      <c r="F6" s="36"/>
      <c r="G6" s="169" t="s">
        <v>75</v>
      </c>
      <c r="H6" s="36"/>
      <c r="I6" s="169" t="s">
        <v>76</v>
      </c>
      <c r="J6" s="45"/>
      <c r="K6" s="36"/>
    </row>
    <row r="7" spans="1:11" ht="10.199999999999999" customHeight="1" thickBot="1">
      <c r="A7" s="36"/>
      <c r="B7" s="59"/>
      <c r="C7" s="61"/>
      <c r="D7" s="61"/>
      <c r="E7" s="61"/>
      <c r="F7" s="61"/>
      <c r="G7" s="61"/>
      <c r="H7" s="61"/>
      <c r="I7" s="61"/>
      <c r="J7" s="62"/>
      <c r="K7" s="36"/>
    </row>
    <row r="8" spans="1:11" ht="10.199999999999999" customHeight="1" thickBot="1">
      <c r="A8" s="36"/>
      <c r="B8" s="36"/>
      <c r="C8" s="36"/>
      <c r="D8" s="36"/>
      <c r="E8" s="36"/>
      <c r="F8" s="36"/>
      <c r="G8" s="36"/>
      <c r="H8" s="36"/>
      <c r="I8" s="36"/>
      <c r="J8" s="36"/>
      <c r="K8" s="36"/>
    </row>
    <row r="9" spans="1:11" ht="30.6" thickBot="1">
      <c r="A9" s="36"/>
      <c r="B9" s="36"/>
      <c r="C9" s="22" t="s">
        <v>67</v>
      </c>
      <c r="D9" s="36"/>
      <c r="E9" s="36"/>
      <c r="F9" s="36"/>
      <c r="G9" s="36"/>
      <c r="H9" s="36"/>
      <c r="I9" s="36"/>
      <c r="J9" s="36"/>
      <c r="K9" s="36"/>
    </row>
    <row r="10" spans="1:11" ht="10.199999999999999" customHeight="1">
      <c r="A10" s="36"/>
      <c r="B10" s="36"/>
      <c r="C10" s="36"/>
      <c r="D10" s="36"/>
      <c r="E10" s="36"/>
      <c r="F10" s="36"/>
      <c r="G10" s="36"/>
      <c r="H10" s="36"/>
      <c r="I10" s="36"/>
      <c r="J10" s="36"/>
      <c r="K10" s="36"/>
    </row>
  </sheetData>
  <mergeCells count="1">
    <mergeCell ref="C3:I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6B233-5F86-6445-B123-74EC609BBEE3}">
  <dimension ref="A1:I11"/>
  <sheetViews>
    <sheetView showGridLines="0" zoomScale="80" zoomScaleNormal="140" workbookViewId="0">
      <selection activeCell="L10" sqref="L10"/>
    </sheetView>
  </sheetViews>
  <sheetFormatPr defaultColWidth="15.6640625" defaultRowHeight="15"/>
  <cols>
    <col min="1" max="2" width="1.6640625" style="2" customWidth="1"/>
    <col min="3" max="3" width="18" style="2" customWidth="1"/>
    <col min="4" max="4" width="13.44140625" style="2" bestFit="1" customWidth="1"/>
    <col min="5" max="5" width="14.33203125" style="2" bestFit="1" customWidth="1"/>
    <col min="6" max="6" width="14" style="2" bestFit="1" customWidth="1"/>
    <col min="7" max="7" width="18" style="2" bestFit="1" customWidth="1"/>
    <col min="8" max="9" width="1.6640625" style="2" customWidth="1"/>
    <col min="10" max="16384" width="15.6640625" style="2"/>
  </cols>
  <sheetData>
    <row r="1" spans="1:9" ht="10.199999999999999" customHeight="1" thickBot="1">
      <c r="A1" s="1"/>
      <c r="B1" s="1"/>
      <c r="C1" s="1"/>
      <c r="D1" s="1"/>
      <c r="E1" s="1"/>
      <c r="F1" s="1"/>
      <c r="G1" s="1"/>
      <c r="H1" s="1"/>
      <c r="I1" s="1"/>
    </row>
    <row r="2" spans="1:9" ht="10.199999999999999" customHeight="1">
      <c r="A2" s="1"/>
      <c r="B2" s="3"/>
      <c r="C2" s="4"/>
      <c r="D2" s="4"/>
      <c r="E2" s="4"/>
      <c r="F2" s="4"/>
      <c r="G2" s="4"/>
      <c r="H2" s="5"/>
      <c r="I2" s="1"/>
    </row>
    <row r="3" spans="1:9" ht="15.6">
      <c r="A3" s="1"/>
      <c r="B3" s="6"/>
      <c r="C3" s="264" t="s">
        <v>77</v>
      </c>
      <c r="D3" s="265"/>
      <c r="E3" s="265"/>
      <c r="F3" s="265"/>
      <c r="G3" s="266"/>
      <c r="H3" s="7"/>
      <c r="I3" s="1"/>
    </row>
    <row r="4" spans="1:9" ht="15.75" customHeight="1">
      <c r="A4" s="1"/>
      <c r="B4" s="6"/>
      <c r="C4" s="8"/>
      <c r="D4" s="8"/>
      <c r="E4" s="8"/>
      <c r="F4" s="8"/>
      <c r="G4" s="8"/>
      <c r="H4" s="7"/>
      <c r="I4" s="1"/>
    </row>
    <row r="5" spans="1:9" ht="28.5" customHeight="1">
      <c r="A5" s="1"/>
      <c r="B5" s="6"/>
      <c r="C5" s="9" t="s">
        <v>78</v>
      </c>
      <c r="D5" s="267" t="s">
        <v>79</v>
      </c>
      <c r="E5" s="268"/>
      <c r="F5" s="269" t="s">
        <v>80</v>
      </c>
      <c r="G5" s="269"/>
      <c r="H5" s="7"/>
      <c r="I5" s="1"/>
    </row>
    <row r="6" spans="1:9" ht="31.2">
      <c r="A6" s="1"/>
      <c r="B6" s="6"/>
      <c r="C6" s="9" t="s">
        <v>81</v>
      </c>
      <c r="D6" s="10" t="s">
        <v>82</v>
      </c>
      <c r="E6" s="11" t="s">
        <v>83</v>
      </c>
      <c r="F6" s="12" t="s">
        <v>84</v>
      </c>
      <c r="G6" s="13" t="s">
        <v>85</v>
      </c>
      <c r="H6" s="7"/>
      <c r="I6" s="1"/>
    </row>
    <row r="7" spans="1:9" s="18" customFormat="1" ht="31.5" customHeight="1">
      <c r="A7" s="14"/>
      <c r="B7" s="15"/>
      <c r="C7" s="9" t="s">
        <v>86</v>
      </c>
      <c r="D7" s="16" t="s">
        <v>49</v>
      </c>
      <c r="E7" s="16" t="s">
        <v>87</v>
      </c>
      <c r="F7" s="16" t="s">
        <v>88</v>
      </c>
      <c r="G7" s="16" t="s">
        <v>89</v>
      </c>
      <c r="H7" s="17"/>
      <c r="I7" s="14"/>
    </row>
    <row r="8" spans="1:9" ht="10.199999999999999" customHeight="1" thickBot="1">
      <c r="A8" s="1"/>
      <c r="B8" s="19"/>
      <c r="C8" s="20"/>
      <c r="D8" s="20"/>
      <c r="E8" s="20"/>
      <c r="F8" s="20"/>
      <c r="G8" s="20"/>
      <c r="H8" s="21"/>
      <c r="I8" s="1"/>
    </row>
    <row r="9" spans="1:9" ht="15.6" thickBot="1">
      <c r="A9" s="1"/>
      <c r="B9" s="1"/>
      <c r="C9" s="1"/>
      <c r="D9" s="1"/>
      <c r="E9" s="1"/>
      <c r="F9" s="1"/>
      <c r="G9" s="1"/>
      <c r="H9" s="1"/>
      <c r="I9" s="1"/>
    </row>
    <row r="10" spans="1:9" ht="45.6" thickBot="1">
      <c r="A10" s="1"/>
      <c r="B10" s="1"/>
      <c r="C10" s="22" t="s">
        <v>67</v>
      </c>
      <c r="D10" s="1"/>
      <c r="E10" s="1"/>
      <c r="F10" s="1"/>
      <c r="G10" s="1"/>
      <c r="H10" s="1"/>
      <c r="I10" s="1"/>
    </row>
    <row r="11" spans="1:9" ht="10.199999999999999" customHeight="1">
      <c r="A11" s="1"/>
      <c r="B11" s="1"/>
      <c r="C11" s="1"/>
      <c r="D11" s="1"/>
      <c r="E11" s="1"/>
      <c r="F11" s="1"/>
      <c r="G11" s="1"/>
      <c r="H11" s="1"/>
      <c r="I11" s="1"/>
    </row>
  </sheetData>
  <mergeCells count="3">
    <mergeCell ref="C3:G3"/>
    <mergeCell ref="D5:E5"/>
    <mergeCell ref="F5:G5"/>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0F83E2-DA02-5540-9920-604B9C71C149}">
  <dimension ref="A1:R17"/>
  <sheetViews>
    <sheetView showGridLines="0" topLeftCell="A8" zoomScale="63" zoomScaleNormal="140" zoomScaleSheetLayoutView="140" workbookViewId="0">
      <pane xSplit="2" topLeftCell="C1" activePane="topRight" state="frozen"/>
      <selection activeCell="B2" sqref="B2:H8"/>
      <selection pane="topRight" activeCell="Q10" sqref="Q10"/>
    </sheetView>
  </sheetViews>
  <sheetFormatPr defaultColWidth="15.6640625" defaultRowHeight="15.6"/>
  <cols>
    <col min="1" max="1" width="1.6640625" style="25" customWidth="1"/>
    <col min="2" max="2" width="12.6640625" style="35" bestFit="1" customWidth="1"/>
    <col min="3" max="3" width="1.6640625" style="25" customWidth="1"/>
    <col min="4" max="4" width="20.6640625" style="25" customWidth="1"/>
    <col min="5" max="5" width="1.6640625" style="25" customWidth="1"/>
    <col min="6" max="6" width="20.6640625" style="25" customWidth="1"/>
    <col min="7" max="7" width="1.6640625" style="25" customWidth="1"/>
    <col min="8" max="8" width="20.6640625" style="25" customWidth="1"/>
    <col min="9" max="9" width="3.6640625" style="25" customWidth="1"/>
    <col min="10" max="11" width="20.6640625" style="25" customWidth="1"/>
    <col min="12" max="12" width="1.6640625" style="25" customWidth="1"/>
    <col min="13" max="13" width="20.6640625" style="25" customWidth="1"/>
    <col min="14" max="14" width="3.6640625" style="25" customWidth="1"/>
    <col min="15" max="15" width="20.6640625" style="25" customWidth="1"/>
    <col min="16" max="16" width="1.6640625" style="25" customWidth="1"/>
    <col min="17" max="17" width="20.6640625" style="25" customWidth="1"/>
    <col min="18" max="18" width="1.6640625" style="25" customWidth="1"/>
    <col min="19" max="16384" width="15.6640625" style="25"/>
  </cols>
  <sheetData>
    <row r="1" spans="1:18" ht="10.199999999999999" customHeight="1" thickBot="1">
      <c r="A1" s="23"/>
      <c r="B1" s="24"/>
      <c r="C1" s="23"/>
      <c r="D1" s="23"/>
      <c r="E1" s="23"/>
      <c r="F1" s="23"/>
      <c r="G1" s="23"/>
      <c r="H1" s="23"/>
      <c r="I1" s="23"/>
      <c r="J1" s="23"/>
      <c r="K1" s="23"/>
      <c r="L1" s="23"/>
      <c r="M1" s="23"/>
      <c r="N1" s="23"/>
      <c r="O1" s="23"/>
      <c r="P1" s="23"/>
      <c r="Q1" s="23"/>
      <c r="R1" s="23"/>
    </row>
    <row r="2" spans="1:18" ht="16.95" customHeight="1" thickBot="1">
      <c r="A2" s="23"/>
      <c r="B2" s="24"/>
      <c r="C2" s="23"/>
      <c r="D2" s="270" t="s">
        <v>90</v>
      </c>
      <c r="E2" s="271"/>
      <c r="F2" s="271"/>
      <c r="G2" s="271"/>
      <c r="H2" s="271"/>
      <c r="I2" s="271"/>
      <c r="J2" s="271"/>
      <c r="K2" s="271"/>
      <c r="L2" s="271"/>
      <c r="M2" s="271"/>
      <c r="N2" s="271"/>
      <c r="O2" s="271"/>
      <c r="P2" s="271"/>
      <c r="Q2" s="272"/>
      <c r="R2" s="26"/>
    </row>
    <row r="3" spans="1:18" ht="16.2" thickBot="1">
      <c r="A3" s="23"/>
      <c r="B3" s="24"/>
      <c r="C3" s="23"/>
      <c r="D3" s="23"/>
      <c r="E3" s="23"/>
      <c r="F3" s="23"/>
      <c r="G3" s="23"/>
      <c r="H3" s="23"/>
      <c r="I3" s="23"/>
      <c r="J3" s="23"/>
      <c r="K3" s="23"/>
      <c r="L3" s="23"/>
      <c r="M3" s="23"/>
      <c r="N3" s="23"/>
      <c r="O3" s="23"/>
      <c r="P3" s="23"/>
      <c r="Q3" s="23"/>
      <c r="R3" s="23"/>
    </row>
    <row r="4" spans="1:18" ht="16.2" thickBot="1">
      <c r="A4" s="23"/>
      <c r="B4" s="24" t="s">
        <v>91</v>
      </c>
      <c r="C4" s="23"/>
      <c r="D4" s="273" t="s">
        <v>92</v>
      </c>
      <c r="E4" s="274"/>
      <c r="F4" s="274"/>
      <c r="G4" s="274"/>
      <c r="H4" s="275"/>
      <c r="I4" s="23"/>
      <c r="J4" s="273" t="s">
        <v>93</v>
      </c>
      <c r="K4" s="274"/>
      <c r="L4" s="274"/>
      <c r="M4" s="275"/>
      <c r="N4" s="23"/>
      <c r="O4" s="273" t="s">
        <v>94</v>
      </c>
      <c r="P4" s="274"/>
      <c r="Q4" s="275"/>
      <c r="R4" s="26"/>
    </row>
    <row r="5" spans="1:18" ht="16.2" thickBot="1">
      <c r="A5" s="23"/>
      <c r="B5" s="24"/>
      <c r="C5" s="23"/>
      <c r="D5" s="23"/>
      <c r="E5" s="23"/>
      <c r="F5" s="23"/>
      <c r="G5" s="23"/>
      <c r="H5" s="23"/>
      <c r="I5" s="23"/>
      <c r="J5" s="23"/>
      <c r="K5" s="23"/>
      <c r="L5" s="23"/>
      <c r="M5" s="23"/>
      <c r="N5" s="23"/>
      <c r="O5" s="23"/>
      <c r="P5" s="23"/>
      <c r="Q5" s="23"/>
      <c r="R5" s="23"/>
    </row>
    <row r="6" spans="1:18" ht="78.599999999999994" thickBot="1">
      <c r="A6" s="23"/>
      <c r="B6" s="24" t="s">
        <v>95</v>
      </c>
      <c r="C6" s="23"/>
      <c r="D6" s="27" t="s">
        <v>96</v>
      </c>
      <c r="E6" s="23"/>
      <c r="F6" s="27" t="s">
        <v>97</v>
      </c>
      <c r="G6" s="23"/>
      <c r="H6" s="27" t="s">
        <v>98</v>
      </c>
      <c r="I6" s="23"/>
      <c r="J6" s="276" t="s">
        <v>99</v>
      </c>
      <c r="K6" s="277"/>
      <c r="L6" s="23"/>
      <c r="M6" s="27" t="s">
        <v>100</v>
      </c>
      <c r="N6" s="23"/>
      <c r="O6" s="27" t="s">
        <v>101</v>
      </c>
      <c r="P6" s="23"/>
      <c r="Q6" s="27" t="s">
        <v>102</v>
      </c>
      <c r="R6" s="23"/>
    </row>
    <row r="7" spans="1:18" ht="16.2" thickBot="1">
      <c r="A7" s="23"/>
      <c r="B7" s="24"/>
      <c r="C7" s="23"/>
      <c r="D7" s="23"/>
      <c r="E7" s="23"/>
      <c r="F7" s="23"/>
      <c r="G7" s="23"/>
      <c r="H7" s="23"/>
      <c r="I7" s="23"/>
      <c r="J7" s="23"/>
      <c r="K7" s="23"/>
      <c r="L7" s="23"/>
      <c r="M7" s="23"/>
      <c r="N7" s="23"/>
      <c r="O7" s="23"/>
      <c r="P7" s="23"/>
      <c r="Q7" s="23"/>
      <c r="R7" s="23"/>
    </row>
    <row r="8" spans="1:18" ht="94.2" thickBot="1">
      <c r="A8" s="23"/>
      <c r="B8" s="24" t="s">
        <v>103</v>
      </c>
      <c r="C8" s="23"/>
      <c r="D8" s="28" t="s">
        <v>104</v>
      </c>
      <c r="E8" s="23"/>
      <c r="F8" s="28" t="s">
        <v>105</v>
      </c>
      <c r="G8" s="23"/>
      <c r="H8" s="28" t="s">
        <v>106</v>
      </c>
      <c r="I8" s="23"/>
      <c r="J8" s="28" t="s">
        <v>107</v>
      </c>
      <c r="K8" s="28" t="s">
        <v>108</v>
      </c>
      <c r="L8" s="23"/>
      <c r="M8" s="28" t="s">
        <v>109</v>
      </c>
      <c r="N8" s="23"/>
      <c r="O8" s="28" t="s">
        <v>110</v>
      </c>
      <c r="P8" s="23"/>
      <c r="Q8" s="28" t="s">
        <v>111</v>
      </c>
      <c r="R8" s="23"/>
    </row>
    <row r="9" spans="1:18" ht="10.199999999999999" customHeight="1" thickBot="1">
      <c r="A9" s="23"/>
      <c r="B9" s="24"/>
      <c r="C9" s="23"/>
      <c r="D9" s="23"/>
      <c r="E9" s="23"/>
      <c r="F9" s="23"/>
      <c r="G9" s="23"/>
      <c r="H9" s="23"/>
      <c r="I9" s="23"/>
      <c r="J9" s="23"/>
      <c r="K9" s="23"/>
      <c r="L9" s="23"/>
      <c r="M9" s="23"/>
      <c r="N9" s="23"/>
      <c r="O9" s="23"/>
      <c r="P9" s="23"/>
      <c r="Q9" s="23"/>
      <c r="R9" s="23"/>
    </row>
    <row r="10" spans="1:18" s="33" customFormat="1" ht="100.2" customHeight="1" thickBot="1">
      <c r="A10" s="29"/>
      <c r="B10" s="30" t="s">
        <v>112</v>
      </c>
      <c r="C10" s="29"/>
      <c r="D10" s="172" t="s">
        <v>113</v>
      </c>
      <c r="E10" s="29"/>
      <c r="F10" s="32" t="s">
        <v>114</v>
      </c>
      <c r="G10" s="29"/>
      <c r="H10" s="32" t="s">
        <v>115</v>
      </c>
      <c r="I10" s="29"/>
      <c r="J10" s="172" t="s">
        <v>116</v>
      </c>
      <c r="K10" s="32" t="s">
        <v>117</v>
      </c>
      <c r="L10" s="29"/>
      <c r="M10" s="32" t="s">
        <v>118</v>
      </c>
      <c r="N10" s="29"/>
      <c r="O10" s="32" t="s">
        <v>119</v>
      </c>
      <c r="P10" s="29"/>
      <c r="Q10" s="32" t="s">
        <v>120</v>
      </c>
      <c r="R10" s="29"/>
    </row>
    <row r="11" spans="1:18" s="33" customFormat="1" ht="100.2" customHeight="1" thickBot="1">
      <c r="A11" s="29"/>
      <c r="B11" s="30" t="s">
        <v>121</v>
      </c>
      <c r="C11" s="29"/>
      <c r="D11" s="34"/>
      <c r="E11" s="29"/>
      <c r="F11" s="31" t="s">
        <v>122</v>
      </c>
      <c r="G11" s="29"/>
      <c r="H11" s="34"/>
      <c r="I11" s="29"/>
      <c r="J11" s="34"/>
      <c r="K11" s="34"/>
      <c r="L11" s="29"/>
      <c r="M11" s="172" t="s">
        <v>123</v>
      </c>
      <c r="N11" s="29"/>
      <c r="O11" s="34"/>
      <c r="P11" s="29"/>
      <c r="Q11" s="34"/>
      <c r="R11" s="29"/>
    </row>
    <row r="12" spans="1:18" s="33" customFormat="1" ht="100.2" customHeight="1" thickBot="1">
      <c r="A12" s="29"/>
      <c r="B12" s="30" t="s">
        <v>124</v>
      </c>
      <c r="C12" s="29"/>
      <c r="D12" s="32" t="s">
        <v>125</v>
      </c>
      <c r="E12" s="29"/>
      <c r="F12" s="32" t="s">
        <v>126</v>
      </c>
      <c r="G12" s="29"/>
      <c r="H12" s="31" t="s">
        <v>127</v>
      </c>
      <c r="I12" s="29"/>
      <c r="J12" s="32" t="s">
        <v>128</v>
      </c>
      <c r="K12" s="31" t="s">
        <v>129</v>
      </c>
      <c r="L12" s="29"/>
      <c r="M12" s="34"/>
      <c r="N12" s="29"/>
      <c r="O12" s="172" t="s">
        <v>130</v>
      </c>
      <c r="P12" s="29"/>
      <c r="Q12" s="32" t="s">
        <v>131</v>
      </c>
      <c r="R12" s="29"/>
    </row>
    <row r="13" spans="1:18" s="33" customFormat="1" ht="100.2" customHeight="1" thickBot="1">
      <c r="A13" s="29"/>
      <c r="B13" s="30" t="s">
        <v>132</v>
      </c>
      <c r="C13" s="29"/>
      <c r="D13" s="32" t="s">
        <v>133</v>
      </c>
      <c r="E13" s="29"/>
      <c r="F13" s="34"/>
      <c r="G13" s="29"/>
      <c r="H13" s="172" t="s">
        <v>134</v>
      </c>
      <c r="I13" s="29"/>
      <c r="J13" s="34"/>
      <c r="K13" s="34"/>
      <c r="L13" s="29"/>
      <c r="M13" s="34"/>
      <c r="N13" s="29"/>
      <c r="O13" s="34"/>
      <c r="P13" s="29"/>
      <c r="Q13" s="34"/>
      <c r="R13" s="29"/>
    </row>
    <row r="14" spans="1:18" s="33" customFormat="1" ht="100.2" customHeight="1" thickBot="1">
      <c r="A14" s="29"/>
      <c r="B14" s="30" t="s">
        <v>135</v>
      </c>
      <c r="C14" s="29"/>
      <c r="D14" s="32" t="s">
        <v>136</v>
      </c>
      <c r="E14" s="29"/>
      <c r="F14" s="172" t="s">
        <v>137</v>
      </c>
      <c r="G14" s="29"/>
      <c r="H14" s="32" t="s">
        <v>138</v>
      </c>
      <c r="I14" s="29"/>
      <c r="J14" s="32" t="s">
        <v>136</v>
      </c>
      <c r="K14" s="172" t="s">
        <v>136</v>
      </c>
      <c r="L14" s="29"/>
      <c r="M14" s="31" t="s">
        <v>136</v>
      </c>
      <c r="N14" s="29"/>
      <c r="O14" s="32" t="s">
        <v>136</v>
      </c>
      <c r="P14" s="29"/>
      <c r="Q14" s="172" t="s">
        <v>139</v>
      </c>
      <c r="R14" s="29"/>
    </row>
    <row r="15" spans="1:18" ht="16.2" thickBot="1">
      <c r="A15" s="23"/>
      <c r="B15" s="24"/>
      <c r="C15" s="23"/>
      <c r="D15" s="23"/>
      <c r="E15" s="23"/>
      <c r="F15" s="23"/>
      <c r="G15" s="23"/>
      <c r="H15" s="23"/>
      <c r="I15" s="23"/>
      <c r="J15" s="23"/>
      <c r="K15" s="23"/>
      <c r="L15" s="23"/>
      <c r="M15" s="23"/>
      <c r="N15" s="23"/>
      <c r="O15" s="23"/>
      <c r="P15" s="23"/>
      <c r="Q15" s="23"/>
      <c r="R15" s="23"/>
    </row>
    <row r="16" spans="1:18" ht="30.6" thickBot="1">
      <c r="A16" s="23"/>
      <c r="B16" s="24"/>
      <c r="C16" s="23"/>
      <c r="D16" s="22" t="s">
        <v>140</v>
      </c>
      <c r="E16" s="23"/>
      <c r="F16" s="23"/>
      <c r="G16" s="23"/>
      <c r="H16" s="23"/>
      <c r="I16" s="23"/>
      <c r="J16" s="23"/>
      <c r="K16" s="23"/>
      <c r="L16" s="23"/>
      <c r="M16" s="23"/>
      <c r="N16" s="23"/>
      <c r="O16" s="23"/>
      <c r="P16" s="23"/>
      <c r="Q16" s="23"/>
      <c r="R16" s="23"/>
    </row>
    <row r="17" spans="1:18" ht="10.199999999999999" customHeight="1">
      <c r="A17" s="23"/>
      <c r="B17" s="24"/>
      <c r="C17" s="23"/>
      <c r="D17" s="23"/>
      <c r="E17" s="23"/>
      <c r="F17" s="23"/>
      <c r="G17" s="23"/>
      <c r="H17" s="23"/>
      <c r="I17" s="23"/>
      <c r="J17" s="23"/>
      <c r="K17" s="23"/>
      <c r="L17" s="23"/>
      <c r="M17" s="23"/>
      <c r="N17" s="23"/>
      <c r="O17" s="23"/>
      <c r="P17" s="23"/>
      <c r="Q17" s="23"/>
      <c r="R17" s="23"/>
    </row>
  </sheetData>
  <mergeCells count="5">
    <mergeCell ref="D2:Q2"/>
    <mergeCell ref="D4:H4"/>
    <mergeCell ref="J4:M4"/>
    <mergeCell ref="O4:Q4"/>
    <mergeCell ref="J6:K6"/>
  </mergeCells>
  <pageMargins left="0.7" right="0.7" top="0.75" bottom="0.75" header="0.3" footer="0.3"/>
  <pageSetup paperSize="9" scale="41" orientation="portrait" horizontalDpi="0" verticalDpi="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6E0A5C-1CEA-1D49-8CDE-D4531A85EE87}">
  <dimension ref="A1:M37"/>
  <sheetViews>
    <sheetView showGridLines="0" zoomScale="74" zoomScaleNormal="140" workbookViewId="0">
      <selection activeCell="G33" sqref="G33"/>
    </sheetView>
  </sheetViews>
  <sheetFormatPr defaultColWidth="8.6640625" defaultRowHeight="15"/>
  <cols>
    <col min="1" max="2" width="1.6640625" style="38" customWidth="1"/>
    <col min="3" max="3" width="5.6640625" style="63" customWidth="1"/>
    <col min="4" max="4" width="1.6640625" style="38" customWidth="1"/>
    <col min="5" max="5" width="5.6640625" style="63" customWidth="1"/>
    <col min="6" max="6" width="1.6640625" style="38" customWidth="1"/>
    <col min="7" max="7" width="5.6640625" style="63" customWidth="1"/>
    <col min="8" max="8" width="1.6640625" style="38" customWidth="1"/>
    <col min="9" max="9" width="5.6640625" style="63" customWidth="1"/>
    <col min="10" max="10" width="1.6640625" style="38" customWidth="1"/>
    <col min="11" max="11" width="5.6640625" style="63" customWidth="1"/>
    <col min="12" max="13" width="1.6640625" style="38" customWidth="1"/>
    <col min="14" max="16384" width="8.6640625" style="38"/>
  </cols>
  <sheetData>
    <row r="1" spans="1:13" ht="10.199999999999999" customHeight="1" thickBot="1">
      <c r="A1" s="36"/>
      <c r="B1" s="36"/>
      <c r="C1" s="37"/>
      <c r="D1" s="36"/>
      <c r="E1" s="37"/>
      <c r="F1" s="36"/>
      <c r="G1" s="37"/>
      <c r="H1" s="36"/>
      <c r="I1" s="37"/>
      <c r="J1" s="36"/>
      <c r="K1" s="37"/>
      <c r="L1" s="36"/>
      <c r="M1" s="36"/>
    </row>
    <row r="2" spans="1:13" ht="16.2" customHeight="1" thickBot="1">
      <c r="A2" s="36"/>
      <c r="B2" s="278" t="s">
        <v>141</v>
      </c>
      <c r="C2" s="279"/>
      <c r="D2" s="279"/>
      <c r="E2" s="279"/>
      <c r="F2" s="279"/>
      <c r="G2" s="279"/>
      <c r="H2" s="279"/>
      <c r="I2" s="279"/>
      <c r="J2" s="279"/>
      <c r="K2" s="279"/>
      <c r="L2" s="280"/>
      <c r="M2" s="36"/>
    </row>
    <row r="3" spans="1:13" ht="10.199999999999999" customHeight="1" thickBot="1">
      <c r="A3" s="36"/>
      <c r="B3" s="36"/>
      <c r="C3" s="37"/>
      <c r="D3" s="36"/>
      <c r="E3" s="37"/>
      <c r="F3" s="36"/>
      <c r="G3" s="37"/>
      <c r="H3" s="36"/>
      <c r="I3" s="37"/>
      <c r="J3" s="36"/>
      <c r="K3" s="37"/>
      <c r="L3" s="36"/>
      <c r="M3" s="36"/>
    </row>
    <row r="4" spans="1:13" ht="15.6" thickBot="1">
      <c r="A4" s="36"/>
      <c r="B4" s="39"/>
      <c r="C4" s="40"/>
      <c r="D4" s="41"/>
      <c r="E4" s="40"/>
      <c r="F4" s="41"/>
      <c r="G4" s="40"/>
      <c r="H4" s="41"/>
      <c r="I4" s="40"/>
      <c r="J4" s="41"/>
      <c r="K4" s="40"/>
      <c r="L4" s="42"/>
      <c r="M4" s="36"/>
    </row>
    <row r="5" spans="1:13" ht="16.2" thickBot="1">
      <c r="A5" s="36"/>
      <c r="B5" s="43"/>
      <c r="C5" s="281" t="s">
        <v>92</v>
      </c>
      <c r="D5" s="281"/>
      <c r="E5" s="281"/>
      <c r="F5" s="281"/>
      <c r="G5" s="281"/>
      <c r="H5" s="36"/>
      <c r="I5" s="37"/>
      <c r="J5" s="36"/>
      <c r="K5" s="44"/>
      <c r="L5" s="45"/>
      <c r="M5" s="36"/>
    </row>
    <row r="6" spans="1:13" ht="15.6" thickBot="1">
      <c r="A6" s="36"/>
      <c r="B6" s="43"/>
      <c r="C6" s="37"/>
      <c r="D6" s="36"/>
      <c r="E6" s="37"/>
      <c r="F6" s="36"/>
      <c r="G6" s="37"/>
      <c r="H6" s="36"/>
      <c r="I6" s="46"/>
      <c r="J6" s="36"/>
      <c r="K6" s="47"/>
      <c r="L6" s="45"/>
      <c r="M6" s="36"/>
    </row>
    <row r="7" spans="1:13" ht="15.6" thickBot="1">
      <c r="A7" s="36"/>
      <c r="B7" s="43"/>
      <c r="C7" s="37"/>
      <c r="D7" s="36"/>
      <c r="E7" s="37"/>
      <c r="F7" s="36"/>
      <c r="G7" s="48"/>
      <c r="H7" s="36"/>
      <c r="I7" s="49"/>
      <c r="J7" s="36"/>
      <c r="K7" s="47"/>
      <c r="L7" s="45"/>
      <c r="M7" s="36"/>
    </row>
    <row r="8" spans="1:13" ht="15.6" thickBot="1">
      <c r="A8" s="36"/>
      <c r="B8" s="43"/>
      <c r="C8" s="37"/>
      <c r="D8" s="36"/>
      <c r="E8" s="50"/>
      <c r="F8" s="36"/>
      <c r="G8" s="51"/>
      <c r="H8" s="36"/>
      <c r="I8" s="49"/>
      <c r="J8" s="36"/>
      <c r="K8" s="47"/>
      <c r="L8" s="45"/>
      <c r="M8" s="36"/>
    </row>
    <row r="9" spans="1:13" ht="15.6" thickBot="1">
      <c r="A9" s="36"/>
      <c r="B9" s="43"/>
      <c r="C9" s="52"/>
      <c r="D9" s="36"/>
      <c r="E9" s="53"/>
      <c r="F9" s="36"/>
      <c r="G9" s="54"/>
      <c r="H9" s="36"/>
      <c r="I9" s="55"/>
      <c r="J9" s="36"/>
      <c r="K9" s="56"/>
      <c r="L9" s="45"/>
      <c r="M9" s="36"/>
    </row>
    <row r="10" spans="1:13" ht="15.6" thickBot="1">
      <c r="A10" s="36"/>
      <c r="B10" s="43"/>
      <c r="C10" s="37"/>
      <c r="D10" s="36"/>
      <c r="E10" s="37"/>
      <c r="F10" s="36"/>
      <c r="G10" s="37"/>
      <c r="H10" s="36"/>
      <c r="I10" s="37"/>
      <c r="J10" s="36"/>
      <c r="K10" s="37"/>
      <c r="L10" s="45"/>
      <c r="M10" s="36"/>
    </row>
    <row r="11" spans="1:13" ht="15.6" thickBot="1">
      <c r="A11" s="36"/>
      <c r="B11" s="43"/>
      <c r="C11" s="57" t="s">
        <v>5</v>
      </c>
      <c r="D11" s="36"/>
      <c r="E11" s="57" t="s">
        <v>7</v>
      </c>
      <c r="F11" s="36"/>
      <c r="G11" s="58" t="s">
        <v>9</v>
      </c>
      <c r="H11" s="36"/>
      <c r="I11" s="57" t="s">
        <v>11</v>
      </c>
      <c r="J11" s="36"/>
      <c r="K11" s="173" t="s">
        <v>13</v>
      </c>
      <c r="L11" s="45"/>
      <c r="M11" s="36"/>
    </row>
    <row r="12" spans="1:13" ht="15.6" thickBot="1">
      <c r="A12" s="36"/>
      <c r="B12" s="59"/>
      <c r="C12" s="60"/>
      <c r="D12" s="61"/>
      <c r="E12" s="60"/>
      <c r="F12" s="61"/>
      <c r="G12" s="60"/>
      <c r="H12" s="61"/>
      <c r="I12" s="60"/>
      <c r="J12" s="61"/>
      <c r="K12" s="60"/>
      <c r="L12" s="62"/>
      <c r="M12" s="36"/>
    </row>
    <row r="13" spans="1:13">
      <c r="A13" s="36"/>
      <c r="B13" s="36"/>
      <c r="C13" s="37"/>
      <c r="D13" s="36"/>
      <c r="E13" s="37"/>
      <c r="F13" s="36"/>
      <c r="G13" s="37"/>
      <c r="H13" s="36"/>
      <c r="I13" s="37"/>
      <c r="J13" s="36"/>
      <c r="K13" s="37"/>
      <c r="L13" s="36"/>
      <c r="M13" s="36"/>
    </row>
    <row r="14" spans="1:13" ht="15.6" thickBot="1">
      <c r="A14" s="36"/>
      <c r="B14" s="36"/>
      <c r="C14" s="37"/>
      <c r="D14" s="36"/>
      <c r="E14" s="37"/>
      <c r="F14" s="36"/>
      <c r="G14" s="37"/>
      <c r="H14" s="36"/>
      <c r="I14" s="37"/>
      <c r="J14" s="36"/>
      <c r="K14" s="37"/>
      <c r="L14" s="36"/>
      <c r="M14" s="36"/>
    </row>
    <row r="15" spans="1:13" ht="15.6" thickBot="1">
      <c r="A15" s="36"/>
      <c r="B15" s="39"/>
      <c r="C15" s="40"/>
      <c r="D15" s="41"/>
      <c r="E15" s="40"/>
      <c r="F15" s="41"/>
      <c r="G15" s="40"/>
      <c r="H15" s="41"/>
      <c r="I15" s="40"/>
      <c r="J15" s="41"/>
      <c r="K15" s="40"/>
      <c r="L15" s="42"/>
      <c r="M15" s="36"/>
    </row>
    <row r="16" spans="1:13" ht="16.2" thickBot="1">
      <c r="A16" s="36"/>
      <c r="B16" s="43"/>
      <c r="C16" s="281" t="s">
        <v>93</v>
      </c>
      <c r="D16" s="281"/>
      <c r="E16" s="281"/>
      <c r="F16" s="281"/>
      <c r="G16" s="281"/>
      <c r="H16" s="36"/>
      <c r="I16" s="37"/>
      <c r="J16" s="36"/>
      <c r="K16" s="44"/>
      <c r="L16" s="45"/>
      <c r="M16" s="36"/>
    </row>
    <row r="17" spans="1:13" ht="15.6" thickBot="1">
      <c r="A17" s="36"/>
      <c r="B17" s="43"/>
      <c r="C17" s="37"/>
      <c r="D17" s="36"/>
      <c r="E17" s="37"/>
      <c r="F17" s="36"/>
      <c r="G17" s="37"/>
      <c r="H17" s="36"/>
      <c r="I17" s="46"/>
      <c r="J17" s="36"/>
      <c r="K17" s="47"/>
      <c r="L17" s="45"/>
      <c r="M17" s="36"/>
    </row>
    <row r="18" spans="1:13" ht="15.6" thickBot="1">
      <c r="A18" s="36"/>
      <c r="B18" s="43"/>
      <c r="C18" s="37"/>
      <c r="D18" s="36"/>
      <c r="E18" s="37"/>
      <c r="F18" s="36"/>
      <c r="G18" s="48"/>
      <c r="H18" s="36"/>
      <c r="I18" s="49"/>
      <c r="J18" s="36"/>
      <c r="K18" s="47"/>
      <c r="L18" s="45"/>
      <c r="M18" s="36"/>
    </row>
    <row r="19" spans="1:13" ht="15.6" thickBot="1">
      <c r="A19" s="36"/>
      <c r="B19" s="43"/>
      <c r="C19" s="37"/>
      <c r="D19" s="36"/>
      <c r="E19" s="50"/>
      <c r="F19" s="36"/>
      <c r="G19" s="51"/>
      <c r="H19" s="36"/>
      <c r="I19" s="49"/>
      <c r="J19" s="36"/>
      <c r="K19" s="47"/>
      <c r="L19" s="45"/>
      <c r="M19" s="36"/>
    </row>
    <row r="20" spans="1:13" ht="15.6" thickBot="1">
      <c r="A20" s="36"/>
      <c r="B20" s="43"/>
      <c r="C20" s="52"/>
      <c r="D20" s="36"/>
      <c r="E20" s="53"/>
      <c r="F20" s="36"/>
      <c r="G20" s="54"/>
      <c r="H20" s="36"/>
      <c r="I20" s="55"/>
      <c r="J20" s="36"/>
      <c r="K20" s="56"/>
      <c r="L20" s="45"/>
      <c r="M20" s="36"/>
    </row>
    <row r="21" spans="1:13" ht="15.6" thickBot="1">
      <c r="A21" s="36"/>
      <c r="B21" s="43"/>
      <c r="C21" s="37"/>
      <c r="D21" s="36"/>
      <c r="E21" s="37"/>
      <c r="F21" s="36"/>
      <c r="G21" s="37"/>
      <c r="H21" s="36"/>
      <c r="I21" s="37"/>
      <c r="J21" s="36"/>
      <c r="K21" s="37"/>
      <c r="L21" s="45"/>
      <c r="M21" s="36"/>
    </row>
    <row r="22" spans="1:13" ht="15.6" thickBot="1">
      <c r="A22" s="36"/>
      <c r="B22" s="43"/>
      <c r="C22" s="57" t="s">
        <v>5</v>
      </c>
      <c r="D22" s="36"/>
      <c r="E22" s="57" t="s">
        <v>7</v>
      </c>
      <c r="F22" s="36"/>
      <c r="G22" s="57" t="s">
        <v>9</v>
      </c>
      <c r="H22" s="36"/>
      <c r="I22" s="57" t="s">
        <v>11</v>
      </c>
      <c r="J22" s="36"/>
      <c r="K22" s="173" t="s">
        <v>13</v>
      </c>
      <c r="L22" s="45"/>
      <c r="M22" s="36"/>
    </row>
    <row r="23" spans="1:13" ht="15.6" thickBot="1">
      <c r="A23" s="36"/>
      <c r="B23" s="59"/>
      <c r="C23" s="60"/>
      <c r="D23" s="61"/>
      <c r="E23" s="60"/>
      <c r="F23" s="61"/>
      <c r="G23" s="60"/>
      <c r="H23" s="61"/>
      <c r="I23" s="60"/>
      <c r="J23" s="61"/>
      <c r="K23" s="60"/>
      <c r="L23" s="62"/>
      <c r="M23" s="36"/>
    </row>
    <row r="24" spans="1:13">
      <c r="A24" s="36"/>
      <c r="B24" s="36"/>
      <c r="C24" s="37"/>
      <c r="D24" s="36"/>
      <c r="E24" s="37"/>
      <c r="F24" s="36"/>
      <c r="G24" s="37"/>
      <c r="H24" s="36"/>
      <c r="I24" s="37"/>
      <c r="J24" s="36"/>
      <c r="K24" s="37"/>
      <c r="L24" s="36"/>
      <c r="M24" s="36"/>
    </row>
    <row r="25" spans="1:13" ht="15.6" thickBot="1">
      <c r="A25" s="36"/>
      <c r="B25" s="36"/>
      <c r="C25" s="37"/>
      <c r="D25" s="36"/>
      <c r="E25" s="37"/>
      <c r="F25" s="36"/>
      <c r="G25" s="37"/>
      <c r="H25" s="36"/>
      <c r="I25" s="37"/>
      <c r="J25" s="36"/>
      <c r="K25" s="37"/>
      <c r="L25" s="36"/>
      <c r="M25" s="36"/>
    </row>
    <row r="26" spans="1:13" ht="15.6" thickBot="1">
      <c r="A26" s="36"/>
      <c r="B26" s="39"/>
      <c r="C26" s="40"/>
      <c r="D26" s="41"/>
      <c r="E26" s="40"/>
      <c r="F26" s="41"/>
      <c r="G26" s="40"/>
      <c r="H26" s="41"/>
      <c r="I26" s="40"/>
      <c r="J26" s="41"/>
      <c r="K26" s="40"/>
      <c r="L26" s="42"/>
      <c r="M26" s="36"/>
    </row>
    <row r="27" spans="1:13" ht="16.2" thickBot="1">
      <c r="A27" s="36"/>
      <c r="B27" s="43"/>
      <c r="C27" s="281" t="s">
        <v>94</v>
      </c>
      <c r="D27" s="281"/>
      <c r="E27" s="281"/>
      <c r="F27" s="281"/>
      <c r="G27" s="281"/>
      <c r="H27" s="36"/>
      <c r="I27" s="37"/>
      <c r="J27" s="36"/>
      <c r="K27" s="44"/>
      <c r="L27" s="45"/>
      <c r="M27" s="36"/>
    </row>
    <row r="28" spans="1:13" ht="15.6" thickBot="1">
      <c r="A28" s="36"/>
      <c r="B28" s="43"/>
      <c r="C28" s="37"/>
      <c r="D28" s="36"/>
      <c r="E28" s="37"/>
      <c r="F28" s="36"/>
      <c r="G28" s="37"/>
      <c r="H28" s="36"/>
      <c r="I28" s="46"/>
      <c r="J28" s="36"/>
      <c r="K28" s="47"/>
      <c r="L28" s="45"/>
      <c r="M28" s="36"/>
    </row>
    <row r="29" spans="1:13" ht="15.6" thickBot="1">
      <c r="A29" s="36"/>
      <c r="B29" s="43"/>
      <c r="C29" s="37"/>
      <c r="D29" s="36"/>
      <c r="E29" s="37"/>
      <c r="F29" s="36"/>
      <c r="G29" s="48"/>
      <c r="H29" s="36"/>
      <c r="I29" s="49"/>
      <c r="J29" s="36"/>
      <c r="K29" s="47"/>
      <c r="L29" s="45"/>
      <c r="M29" s="36"/>
    </row>
    <row r="30" spans="1:13" ht="15.6" thickBot="1">
      <c r="A30" s="36"/>
      <c r="B30" s="43"/>
      <c r="C30" s="37"/>
      <c r="D30" s="36"/>
      <c r="E30" s="50"/>
      <c r="F30" s="36"/>
      <c r="G30" s="51"/>
      <c r="H30" s="36"/>
      <c r="I30" s="49"/>
      <c r="J30" s="36"/>
      <c r="K30" s="47"/>
      <c r="L30" s="45"/>
      <c r="M30" s="36"/>
    </row>
    <row r="31" spans="1:13" ht="15.6" thickBot="1">
      <c r="A31" s="36"/>
      <c r="B31" s="43"/>
      <c r="C31" s="52"/>
      <c r="D31" s="36"/>
      <c r="E31" s="53"/>
      <c r="F31" s="36"/>
      <c r="G31" s="54"/>
      <c r="H31" s="36"/>
      <c r="I31" s="55"/>
      <c r="J31" s="36"/>
      <c r="K31" s="56"/>
      <c r="L31" s="45"/>
      <c r="M31" s="36"/>
    </row>
    <row r="32" spans="1:13" ht="15.6" thickBot="1">
      <c r="A32" s="36"/>
      <c r="B32" s="43"/>
      <c r="C32" s="37"/>
      <c r="D32" s="36"/>
      <c r="E32" s="37"/>
      <c r="F32" s="36"/>
      <c r="G32" s="37"/>
      <c r="H32" s="36"/>
      <c r="I32" s="37"/>
      <c r="J32" s="36"/>
      <c r="K32" s="37"/>
      <c r="L32" s="45"/>
      <c r="M32" s="36"/>
    </row>
    <row r="33" spans="1:13" ht="15.6" thickBot="1">
      <c r="A33" s="36"/>
      <c r="B33" s="43"/>
      <c r="C33" s="57" t="s">
        <v>5</v>
      </c>
      <c r="D33" s="36"/>
      <c r="E33" s="57" t="s">
        <v>7</v>
      </c>
      <c r="F33" s="36"/>
      <c r="G33" s="57" t="s">
        <v>9</v>
      </c>
      <c r="H33" s="36"/>
      <c r="I33" s="57" t="s">
        <v>11</v>
      </c>
      <c r="J33" s="36"/>
      <c r="K33" s="173" t="s">
        <v>13</v>
      </c>
      <c r="L33" s="45"/>
      <c r="M33" s="36"/>
    </row>
    <row r="34" spans="1:13" ht="15.6" thickBot="1">
      <c r="A34" s="36"/>
      <c r="B34" s="59"/>
      <c r="C34" s="60"/>
      <c r="D34" s="61"/>
      <c r="E34" s="60"/>
      <c r="F34" s="61"/>
      <c r="G34" s="60"/>
      <c r="H34" s="61"/>
      <c r="I34" s="60"/>
      <c r="J34" s="61"/>
      <c r="K34" s="60"/>
      <c r="L34" s="62"/>
      <c r="M34" s="36"/>
    </row>
    <row r="35" spans="1:13" ht="15.6" thickBot="1">
      <c r="A35" s="36"/>
      <c r="B35" s="36"/>
      <c r="C35" s="37"/>
      <c r="D35" s="36"/>
      <c r="E35" s="37"/>
      <c r="F35" s="36"/>
      <c r="G35" s="37"/>
      <c r="H35" s="36"/>
      <c r="I35" s="37"/>
      <c r="J35" s="36"/>
      <c r="K35" s="37"/>
      <c r="L35" s="36"/>
      <c r="M35" s="36"/>
    </row>
    <row r="36" spans="1:13" ht="15.6" thickBot="1">
      <c r="A36" s="36"/>
      <c r="B36" s="36"/>
      <c r="C36" s="282" t="s">
        <v>140</v>
      </c>
      <c r="D36" s="283"/>
      <c r="E36" s="283"/>
      <c r="F36" s="283"/>
      <c r="G36" s="283"/>
      <c r="H36" s="283"/>
      <c r="I36" s="283"/>
      <c r="J36" s="283"/>
      <c r="K36" s="284"/>
      <c r="L36" s="36"/>
      <c r="M36" s="36"/>
    </row>
    <row r="37" spans="1:13" ht="10.199999999999999" customHeight="1">
      <c r="A37" s="36"/>
      <c r="B37" s="36"/>
      <c r="C37" s="37"/>
      <c r="D37" s="36"/>
      <c r="E37" s="37"/>
      <c r="F37" s="36"/>
      <c r="G37" s="37"/>
      <c r="H37" s="36"/>
      <c r="I37" s="37"/>
      <c r="J37" s="36"/>
      <c r="K37" s="37"/>
      <c r="L37" s="36"/>
      <c r="M37" s="36"/>
    </row>
  </sheetData>
  <mergeCells count="5">
    <mergeCell ref="B2:L2"/>
    <mergeCell ref="C5:G5"/>
    <mergeCell ref="C16:G16"/>
    <mergeCell ref="C27:G27"/>
    <mergeCell ref="C36:K36"/>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508F2F-844C-744D-8768-55D4C2F6936D}">
  <dimension ref="A1:K16"/>
  <sheetViews>
    <sheetView showGridLines="0" zoomScale="79" zoomScaleNormal="140" workbookViewId="0">
      <selection activeCell="M15" sqref="M15"/>
    </sheetView>
  </sheetViews>
  <sheetFormatPr defaultColWidth="8.6640625" defaultRowHeight="15"/>
  <cols>
    <col min="1" max="1" width="1.6640625" style="38" customWidth="1"/>
    <col min="2" max="2" width="6.33203125" style="38" customWidth="1"/>
    <col min="3" max="3" width="1.6640625" style="38" customWidth="1"/>
    <col min="4" max="4" width="9.33203125" style="38" bestFit="1" customWidth="1"/>
    <col min="5" max="7" width="15.6640625" style="38" customWidth="1"/>
    <col min="8" max="8" width="3.6640625" style="38" customWidth="1"/>
    <col min="9" max="9" width="8.33203125" style="38" bestFit="1" customWidth="1"/>
    <col min="10" max="10" width="29.44140625" style="38" customWidth="1"/>
    <col min="11" max="11" width="3.109375" style="38" customWidth="1"/>
    <col min="12" max="16384" width="8.6640625" style="38"/>
  </cols>
  <sheetData>
    <row r="1" spans="1:11" ht="10.199999999999999" customHeight="1" thickBot="1">
      <c r="A1" s="36"/>
      <c r="B1" s="36"/>
      <c r="C1" s="36"/>
      <c r="D1" s="36"/>
      <c r="E1" s="36"/>
      <c r="F1" s="36"/>
      <c r="G1" s="36"/>
      <c r="H1" s="36"/>
      <c r="I1" s="36"/>
      <c r="J1" s="36"/>
      <c r="K1" s="36"/>
    </row>
    <row r="2" spans="1:11" ht="16.2" thickBot="1">
      <c r="A2" s="36"/>
      <c r="B2" s="278" t="s">
        <v>142</v>
      </c>
      <c r="C2" s="279"/>
      <c r="D2" s="279"/>
      <c r="E2" s="279"/>
      <c r="F2" s="279"/>
      <c r="G2" s="279"/>
      <c r="H2" s="279"/>
      <c r="I2" s="279"/>
      <c r="J2" s="280"/>
      <c r="K2" s="36"/>
    </row>
    <row r="3" spans="1:11" ht="15.6" thickBot="1">
      <c r="A3" s="36"/>
      <c r="B3" s="36"/>
      <c r="C3" s="36"/>
      <c r="D3" s="36"/>
      <c r="E3" s="36"/>
      <c r="F3" s="36"/>
      <c r="G3" s="36"/>
      <c r="H3" s="36"/>
      <c r="I3" s="36"/>
      <c r="J3" s="36"/>
      <c r="K3" s="36"/>
    </row>
    <row r="4" spans="1:11" ht="15.6">
      <c r="A4" s="36"/>
      <c r="B4" s="304" t="s">
        <v>143</v>
      </c>
      <c r="C4" s="36"/>
      <c r="D4" s="288" t="s">
        <v>144</v>
      </c>
      <c r="E4" s="306" t="s">
        <v>145</v>
      </c>
      <c r="F4" s="287" t="s">
        <v>146</v>
      </c>
      <c r="G4" s="307" t="s">
        <v>147</v>
      </c>
      <c r="H4" s="36"/>
      <c r="I4" s="308" t="s">
        <v>148</v>
      </c>
      <c r="J4" s="309"/>
      <c r="K4" s="36"/>
    </row>
    <row r="5" spans="1:11">
      <c r="A5" s="36"/>
      <c r="B5" s="304"/>
      <c r="C5" s="36"/>
      <c r="D5" s="305"/>
      <c r="E5" s="306"/>
      <c r="F5" s="287"/>
      <c r="G5" s="307"/>
      <c r="H5" s="36"/>
      <c r="I5" s="66" t="s">
        <v>149</v>
      </c>
      <c r="J5" s="67" t="s">
        <v>150</v>
      </c>
      <c r="K5" s="36"/>
    </row>
    <row r="6" spans="1:11">
      <c r="A6" s="36"/>
      <c r="B6" s="304"/>
      <c r="C6" s="36"/>
      <c r="D6" s="310" t="s">
        <v>151</v>
      </c>
      <c r="E6" s="311" t="s">
        <v>152</v>
      </c>
      <c r="F6" s="293" t="s">
        <v>145</v>
      </c>
      <c r="G6" s="287" t="s">
        <v>146</v>
      </c>
      <c r="H6" s="36"/>
      <c r="I6" s="68" t="s">
        <v>152</v>
      </c>
      <c r="J6" s="67" t="s">
        <v>153</v>
      </c>
      <c r="K6" s="36"/>
    </row>
    <row r="7" spans="1:11">
      <c r="A7" s="36"/>
      <c r="B7" s="304"/>
      <c r="C7" s="36"/>
      <c r="D7" s="305"/>
      <c r="E7" s="311"/>
      <c r="F7" s="293"/>
      <c r="G7" s="287"/>
      <c r="H7" s="36"/>
      <c r="I7" s="69" t="s">
        <v>145</v>
      </c>
      <c r="J7" s="67" t="s">
        <v>154</v>
      </c>
      <c r="K7" s="36"/>
    </row>
    <row r="8" spans="1:11">
      <c r="A8" s="36"/>
      <c r="B8" s="304"/>
      <c r="C8" s="36"/>
      <c r="D8" s="288" t="s">
        <v>155</v>
      </c>
      <c r="E8" s="289" t="s">
        <v>149</v>
      </c>
      <c r="F8" s="291" t="s">
        <v>152</v>
      </c>
      <c r="G8" s="293" t="s">
        <v>145</v>
      </c>
      <c r="H8" s="36"/>
      <c r="I8" s="70" t="s">
        <v>146</v>
      </c>
      <c r="J8" s="67" t="s">
        <v>156</v>
      </c>
      <c r="K8" s="36"/>
    </row>
    <row r="9" spans="1:11" ht="15.6" thickBot="1">
      <c r="A9" s="36"/>
      <c r="B9" s="304"/>
      <c r="C9" s="36"/>
      <c r="D9" s="288"/>
      <c r="E9" s="290"/>
      <c r="F9" s="292"/>
      <c r="G9" s="294"/>
      <c r="H9" s="36"/>
      <c r="I9" s="71" t="s">
        <v>147</v>
      </c>
      <c r="J9" s="72" t="s">
        <v>157</v>
      </c>
      <c r="K9" s="36"/>
    </row>
    <row r="10" spans="1:11" ht="16.2" thickBot="1">
      <c r="A10" s="36"/>
      <c r="B10" s="36"/>
      <c r="C10" s="36"/>
      <c r="D10" s="36"/>
      <c r="E10" s="73" t="s">
        <v>155</v>
      </c>
      <c r="F10" s="74" t="s">
        <v>151</v>
      </c>
      <c r="G10" s="75" t="s">
        <v>144</v>
      </c>
      <c r="H10" s="36"/>
      <c r="I10" s="36"/>
      <c r="J10" s="36"/>
      <c r="K10" s="36"/>
    </row>
    <row r="11" spans="1:11" ht="15.6">
      <c r="A11" s="36"/>
      <c r="B11" s="36"/>
      <c r="C11" s="36"/>
      <c r="D11" s="36"/>
      <c r="E11" s="36"/>
      <c r="F11" s="36"/>
      <c r="G11" s="36"/>
      <c r="H11" s="36"/>
      <c r="I11" s="295" t="s">
        <v>158</v>
      </c>
      <c r="J11" s="296"/>
      <c r="K11" s="36"/>
    </row>
    <row r="12" spans="1:11" ht="28.5" customHeight="1">
      <c r="A12" s="36"/>
      <c r="B12" s="36"/>
      <c r="C12" s="36"/>
      <c r="D12" s="36"/>
      <c r="E12" s="297" t="s">
        <v>159</v>
      </c>
      <c r="F12" s="298"/>
      <c r="G12" s="298"/>
      <c r="H12" s="36"/>
      <c r="I12" s="299" t="s">
        <v>149</v>
      </c>
      <c r="J12" s="300"/>
      <c r="K12" s="36"/>
    </row>
    <row r="13" spans="1:11" ht="24.75" customHeight="1">
      <c r="A13" s="36"/>
      <c r="B13" s="36"/>
      <c r="C13" s="36"/>
      <c r="D13" s="36"/>
      <c r="E13" s="298"/>
      <c r="F13" s="298"/>
      <c r="G13" s="298"/>
      <c r="H13" s="36"/>
      <c r="I13" s="36"/>
      <c r="J13" s="36"/>
      <c r="K13" s="36"/>
    </row>
    <row r="14" spans="1:11" ht="39" customHeight="1">
      <c r="A14" s="36"/>
      <c r="B14" s="301" t="s">
        <v>67</v>
      </c>
      <c r="C14" s="301"/>
      <c r="D14" s="301"/>
      <c r="E14" s="301"/>
      <c r="F14" s="36"/>
      <c r="G14" s="36"/>
      <c r="H14" s="36"/>
      <c r="I14" s="302" t="s">
        <v>160</v>
      </c>
      <c r="J14" s="303"/>
      <c r="K14" s="36"/>
    </row>
    <row r="15" spans="1:11" ht="195.75" customHeight="1">
      <c r="A15" s="36"/>
      <c r="B15" s="36"/>
      <c r="C15" s="36"/>
      <c r="D15" s="36"/>
      <c r="E15" s="36"/>
      <c r="F15" s="36"/>
      <c r="G15" s="36"/>
      <c r="H15" s="36"/>
      <c r="I15" s="285" t="s">
        <v>161</v>
      </c>
      <c r="J15" s="286"/>
      <c r="K15" s="36"/>
    </row>
    <row r="16" spans="1:11" ht="10.199999999999999" customHeight="1">
      <c r="A16" s="36"/>
      <c r="B16" s="36"/>
      <c r="C16" s="36"/>
      <c r="D16" s="36"/>
      <c r="E16" s="36"/>
      <c r="F16" s="36"/>
      <c r="G16" s="36"/>
      <c r="H16" s="36"/>
      <c r="I16" s="36"/>
      <c r="J16" s="36"/>
      <c r="K16" s="36"/>
    </row>
  </sheetData>
  <mergeCells count="22">
    <mergeCell ref="B2:J2"/>
    <mergeCell ref="B4:B9"/>
    <mergeCell ref="D4:D5"/>
    <mergeCell ref="E4:E5"/>
    <mergeCell ref="F4:F5"/>
    <mergeCell ref="G4:G5"/>
    <mergeCell ref="I4:J4"/>
    <mergeCell ref="D6:D7"/>
    <mergeCell ref="E6:E7"/>
    <mergeCell ref="F6:F7"/>
    <mergeCell ref="I15:J15"/>
    <mergeCell ref="G6:G7"/>
    <mergeCell ref="D8:D9"/>
    <mergeCell ref="E8:E9"/>
    <mergeCell ref="F8:F9"/>
    <mergeCell ref="G8:G9"/>
    <mergeCell ref="I11:J11"/>
    <mergeCell ref="E12:G12"/>
    <mergeCell ref="I12:J12"/>
    <mergeCell ref="E13:G13"/>
    <mergeCell ref="B14:E14"/>
    <mergeCell ref="I14:J14"/>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F83485-5DF3-7241-BBFA-E7A54E6DC297}">
  <dimension ref="A1:O14"/>
  <sheetViews>
    <sheetView showGridLines="0" zoomScale="62" zoomScaleNormal="70" workbookViewId="0">
      <selection activeCell="I17" sqref="I17"/>
    </sheetView>
  </sheetViews>
  <sheetFormatPr defaultColWidth="10.6640625" defaultRowHeight="15"/>
  <cols>
    <col min="1" max="2" width="1.6640625" style="110" customWidth="1"/>
    <col min="3" max="4" width="25.6640625" style="110" customWidth="1"/>
    <col min="5" max="5" width="1.6640625" style="110" customWidth="1"/>
    <col min="6" max="7" width="25.6640625" style="110" customWidth="1"/>
    <col min="8" max="8" width="1.6640625" style="110" customWidth="1"/>
    <col min="9" max="10" width="25.6640625" style="110" customWidth="1"/>
    <col min="11" max="11" width="1.6640625" style="110" customWidth="1"/>
    <col min="12" max="13" width="25.6640625" style="110" customWidth="1"/>
    <col min="14" max="15" width="1.6640625" style="110" customWidth="1"/>
    <col min="16" max="16384" width="10.6640625" style="110"/>
  </cols>
  <sheetData>
    <row r="1" spans="1:15" ht="15.6" thickBot="1">
      <c r="A1" s="36"/>
      <c r="B1" s="36"/>
      <c r="C1" s="36"/>
      <c r="D1" s="36"/>
      <c r="E1" s="36"/>
      <c r="F1" s="36"/>
      <c r="G1" s="36"/>
      <c r="H1" s="36"/>
      <c r="I1" s="36"/>
      <c r="J1" s="36"/>
      <c r="K1" s="36"/>
      <c r="L1" s="36"/>
      <c r="M1" s="36"/>
      <c r="N1" s="36"/>
      <c r="O1" s="36"/>
    </row>
    <row r="2" spans="1:15">
      <c r="A2" s="36"/>
      <c r="B2" s="39"/>
      <c r="C2" s="41"/>
      <c r="D2" s="41"/>
      <c r="E2" s="41"/>
      <c r="F2" s="41"/>
      <c r="G2" s="41"/>
      <c r="H2" s="41"/>
      <c r="I2" s="41"/>
      <c r="J2" s="41"/>
      <c r="K2" s="41"/>
      <c r="L2" s="41"/>
      <c r="M2" s="41"/>
      <c r="N2" s="42"/>
      <c r="O2" s="36"/>
    </row>
    <row r="3" spans="1:15" ht="15.6">
      <c r="A3" s="36"/>
      <c r="B3" s="43"/>
      <c r="C3" s="261" t="s">
        <v>162</v>
      </c>
      <c r="D3" s="262"/>
      <c r="E3" s="262"/>
      <c r="F3" s="262"/>
      <c r="G3" s="262"/>
      <c r="H3" s="262"/>
      <c r="I3" s="262"/>
      <c r="J3" s="262"/>
      <c r="K3" s="262"/>
      <c r="L3" s="262"/>
      <c r="M3" s="263"/>
      <c r="N3" s="45"/>
      <c r="O3" s="36"/>
    </row>
    <row r="4" spans="1:15">
      <c r="A4" s="36"/>
      <c r="B4" s="43"/>
      <c r="C4" s="36"/>
      <c r="D4" s="36"/>
      <c r="E4" s="36"/>
      <c r="F4" s="36"/>
      <c r="G4" s="36"/>
      <c r="H4" s="36"/>
      <c r="I4" s="36"/>
      <c r="J4" s="36"/>
      <c r="K4" s="36"/>
      <c r="L4" s="36"/>
      <c r="M4" s="36"/>
      <c r="N4" s="45"/>
      <c r="O4" s="36"/>
    </row>
    <row r="5" spans="1:15" ht="409.2" customHeight="1">
      <c r="A5" s="36"/>
      <c r="B5" s="43"/>
      <c r="C5" s="314"/>
      <c r="D5" s="315"/>
      <c r="E5" s="315"/>
      <c r="F5" s="315"/>
      <c r="G5" s="315"/>
      <c r="H5" s="315"/>
      <c r="I5" s="315"/>
      <c r="J5" s="315"/>
      <c r="K5" s="315"/>
      <c r="L5" s="315"/>
      <c r="M5" s="316"/>
      <c r="N5" s="45"/>
      <c r="O5" s="36"/>
    </row>
    <row r="6" spans="1:15" ht="100.2" customHeight="1">
      <c r="A6" s="36"/>
      <c r="B6" s="43"/>
      <c r="C6" s="317" t="s">
        <v>163</v>
      </c>
      <c r="D6" s="318"/>
      <c r="E6" s="318"/>
      <c r="F6" s="318"/>
      <c r="G6" s="318"/>
      <c r="H6" s="318"/>
      <c r="I6" s="318"/>
      <c r="J6" s="318"/>
      <c r="K6" s="318"/>
      <c r="L6" s="318"/>
      <c r="M6" s="319"/>
      <c r="N6" s="45"/>
      <c r="O6" s="36"/>
    </row>
    <row r="7" spans="1:15">
      <c r="A7" s="36"/>
      <c r="B7" s="43"/>
      <c r="C7" s="36"/>
      <c r="D7" s="36"/>
      <c r="E7" s="36"/>
      <c r="F7" s="36"/>
      <c r="G7" s="36"/>
      <c r="H7" s="36"/>
      <c r="I7" s="36"/>
      <c r="J7" s="36"/>
      <c r="K7" s="36"/>
      <c r="L7" s="36"/>
      <c r="M7" s="36"/>
      <c r="N7" s="45"/>
      <c r="O7" s="36"/>
    </row>
    <row r="8" spans="1:15" ht="15.6">
      <c r="A8" s="36"/>
      <c r="B8" s="43"/>
      <c r="C8" s="139" t="s">
        <v>164</v>
      </c>
      <c r="D8" s="79"/>
      <c r="E8" s="36"/>
      <c r="F8" s="140" t="s">
        <v>165</v>
      </c>
      <c r="G8" s="79"/>
      <c r="H8" s="36"/>
      <c r="I8" s="141" t="s">
        <v>166</v>
      </c>
      <c r="J8" s="79"/>
      <c r="K8" s="36"/>
      <c r="L8" s="117" t="s">
        <v>167</v>
      </c>
      <c r="M8" s="79"/>
      <c r="N8" s="45"/>
      <c r="O8" s="36"/>
    </row>
    <row r="9" spans="1:15" ht="199.95" customHeight="1">
      <c r="A9" s="36"/>
      <c r="B9" s="43"/>
      <c r="C9" s="320"/>
      <c r="D9" s="321"/>
      <c r="E9" s="36"/>
      <c r="F9" s="320"/>
      <c r="G9" s="321"/>
      <c r="H9" s="36"/>
      <c r="I9" s="320"/>
      <c r="J9" s="321"/>
      <c r="K9" s="36"/>
      <c r="L9" s="320"/>
      <c r="M9" s="321"/>
      <c r="N9" s="45"/>
      <c r="O9" s="36"/>
    </row>
    <row r="10" spans="1:15">
      <c r="A10" s="36"/>
      <c r="B10" s="43"/>
      <c r="C10" s="312" t="s">
        <v>168</v>
      </c>
      <c r="D10" s="313"/>
      <c r="E10" s="36"/>
      <c r="F10" s="312" t="s">
        <v>169</v>
      </c>
      <c r="G10" s="313"/>
      <c r="H10" s="36"/>
      <c r="I10" s="312" t="s">
        <v>170</v>
      </c>
      <c r="J10" s="313"/>
      <c r="K10" s="36"/>
      <c r="L10" s="312" t="s">
        <v>171</v>
      </c>
      <c r="M10" s="313"/>
      <c r="N10" s="45"/>
      <c r="O10" s="36"/>
    </row>
    <row r="11" spans="1:15" ht="10.199999999999999" customHeight="1">
      <c r="A11" s="36"/>
      <c r="B11" s="59"/>
      <c r="C11" s="174"/>
      <c r="D11" s="174"/>
      <c r="E11" s="61"/>
      <c r="F11" s="174"/>
      <c r="G11" s="174"/>
      <c r="H11" s="61"/>
      <c r="I11" s="61"/>
      <c r="J11" s="61"/>
      <c r="K11" s="61"/>
      <c r="L11" s="61"/>
      <c r="M11" s="61"/>
      <c r="N11" s="62"/>
      <c r="O11" s="36"/>
    </row>
    <row r="12" spans="1:15" ht="10.199999999999999" customHeight="1">
      <c r="A12" s="36"/>
      <c r="B12" s="36"/>
      <c r="C12" s="36"/>
      <c r="D12" s="36"/>
      <c r="E12" s="36"/>
      <c r="F12" s="36"/>
      <c r="G12" s="36"/>
      <c r="H12" s="36"/>
      <c r="I12" s="36"/>
      <c r="J12" s="36"/>
      <c r="K12" s="36"/>
      <c r="L12" s="36"/>
      <c r="M12" s="36"/>
      <c r="N12" s="36"/>
      <c r="O12" s="36"/>
    </row>
    <row r="13" spans="1:15" ht="30.6" thickBot="1">
      <c r="A13" s="36"/>
      <c r="B13" s="36"/>
      <c r="C13" s="22" t="s">
        <v>67</v>
      </c>
      <c r="D13" s="36"/>
      <c r="E13" s="36"/>
      <c r="F13" s="36"/>
      <c r="G13" s="36"/>
      <c r="H13" s="36"/>
      <c r="I13" s="36"/>
      <c r="J13" s="36"/>
      <c r="K13" s="36"/>
      <c r="L13" s="36"/>
      <c r="M13" s="36"/>
      <c r="N13" s="36"/>
      <c r="O13" s="36"/>
    </row>
    <row r="14" spans="1:15" ht="10.199999999999999" customHeight="1">
      <c r="A14" s="36"/>
      <c r="B14" s="36"/>
      <c r="C14" s="36"/>
      <c r="D14" s="36"/>
      <c r="E14" s="36"/>
      <c r="F14" s="36"/>
      <c r="G14" s="36"/>
      <c r="H14" s="36"/>
      <c r="I14" s="36"/>
      <c r="J14" s="36"/>
      <c r="K14" s="36"/>
      <c r="L14" s="36"/>
      <c r="M14" s="36"/>
      <c r="N14" s="36"/>
      <c r="O14" s="36"/>
    </row>
  </sheetData>
  <mergeCells count="11">
    <mergeCell ref="L10:M10"/>
    <mergeCell ref="C3:M3"/>
    <mergeCell ref="C5:M5"/>
    <mergeCell ref="C6:M6"/>
    <mergeCell ref="C9:D9"/>
    <mergeCell ref="C10:D10"/>
    <mergeCell ref="F9:G9"/>
    <mergeCell ref="F10:G10"/>
    <mergeCell ref="I9:J9"/>
    <mergeCell ref="I10:J10"/>
    <mergeCell ref="L9:M9"/>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14BAB5-55B1-1D4F-A630-434B8C4F3ECE}">
  <dimension ref="A1:J15"/>
  <sheetViews>
    <sheetView showGridLines="0" zoomScale="91" zoomScaleNormal="140" workbookViewId="0">
      <selection activeCell="E12" sqref="E12"/>
    </sheetView>
  </sheetViews>
  <sheetFormatPr defaultColWidth="15.6640625" defaultRowHeight="15"/>
  <cols>
    <col min="1" max="1" width="1.6640625" style="38" customWidth="1"/>
    <col min="2" max="2" width="38.6640625" style="38" customWidth="1"/>
    <col min="3" max="4" width="1.6640625" style="38" customWidth="1"/>
    <col min="5" max="5" width="26.33203125" style="123" bestFit="1" customWidth="1"/>
    <col min="6" max="6" width="44.109375" style="123" customWidth="1"/>
    <col min="7" max="7" width="28.33203125" style="38" bestFit="1" customWidth="1"/>
    <col min="8" max="8" width="39" style="38" customWidth="1"/>
    <col min="9" max="10" width="1.6640625" style="38" customWidth="1"/>
    <col min="11" max="16384" width="15.6640625" style="38"/>
  </cols>
  <sheetData>
    <row r="1" spans="1:10" ht="10.199999999999999" customHeight="1" thickBot="1">
      <c r="A1" s="36"/>
      <c r="B1" s="36"/>
      <c r="C1" s="36"/>
      <c r="D1" s="36"/>
      <c r="E1" s="119"/>
      <c r="F1" s="119"/>
      <c r="G1" s="36"/>
      <c r="H1" s="36"/>
      <c r="I1" s="36"/>
      <c r="J1" s="36"/>
    </row>
    <row r="2" spans="1:10" ht="10.199999999999999" customHeight="1">
      <c r="A2" s="36"/>
      <c r="B2" s="36"/>
      <c r="C2" s="36"/>
      <c r="D2" s="39"/>
      <c r="E2" s="120"/>
      <c r="F2" s="120"/>
      <c r="G2" s="41"/>
      <c r="H2" s="41"/>
      <c r="I2" s="42"/>
      <c r="J2" s="36"/>
    </row>
    <row r="3" spans="1:10" ht="15.6">
      <c r="A3" s="36"/>
      <c r="B3" s="36"/>
      <c r="C3" s="36"/>
      <c r="D3" s="43"/>
      <c r="E3" s="261" t="s">
        <v>172</v>
      </c>
      <c r="F3" s="262"/>
      <c r="G3" s="262"/>
      <c r="H3" s="263"/>
      <c r="I3" s="45"/>
      <c r="J3" s="36"/>
    </row>
    <row r="4" spans="1:10">
      <c r="A4" s="36"/>
      <c r="B4" s="36"/>
      <c r="C4" s="36"/>
      <c r="D4" s="43"/>
      <c r="E4" s="119"/>
      <c r="F4" s="119"/>
      <c r="G4" s="36"/>
      <c r="H4" s="36"/>
      <c r="I4" s="45"/>
      <c r="J4" s="36"/>
    </row>
    <row r="5" spans="1:10" ht="16.2" thickBot="1">
      <c r="A5" s="36"/>
      <c r="B5" s="36"/>
      <c r="C5" s="36"/>
      <c r="D5" s="43"/>
      <c r="E5" s="121" t="s">
        <v>173</v>
      </c>
      <c r="F5" s="121" t="s">
        <v>174</v>
      </c>
      <c r="G5" s="121" t="s">
        <v>175</v>
      </c>
      <c r="H5" s="121" t="s">
        <v>176</v>
      </c>
      <c r="I5" s="45"/>
      <c r="J5" s="36"/>
    </row>
    <row r="6" spans="1:10" ht="63" customHeight="1">
      <c r="A6" s="36"/>
      <c r="B6" s="243" t="s">
        <v>177</v>
      </c>
      <c r="C6" s="36"/>
      <c r="D6" s="43"/>
      <c r="E6" s="222" t="s">
        <v>178</v>
      </c>
      <c r="F6" s="188" t="s">
        <v>179</v>
      </c>
      <c r="G6" s="182" t="s">
        <v>180</v>
      </c>
      <c r="H6" s="182" t="s">
        <v>181</v>
      </c>
      <c r="I6" s="45"/>
      <c r="J6" s="36"/>
    </row>
    <row r="7" spans="1:10" ht="81.599999999999994" customHeight="1">
      <c r="A7" s="36"/>
      <c r="B7" s="322"/>
      <c r="C7" s="36"/>
      <c r="D7" s="43"/>
      <c r="E7" s="220" t="s">
        <v>182</v>
      </c>
      <c r="F7" s="188" t="s">
        <v>183</v>
      </c>
      <c r="G7" s="182" t="s">
        <v>184</v>
      </c>
      <c r="H7" s="182" t="s">
        <v>181</v>
      </c>
      <c r="I7" s="45"/>
      <c r="J7" s="36"/>
    </row>
    <row r="8" spans="1:10" ht="63" customHeight="1">
      <c r="A8" s="36"/>
      <c r="B8" s="322"/>
      <c r="C8" s="36"/>
      <c r="D8" s="43"/>
      <c r="E8" s="183" t="s">
        <v>185</v>
      </c>
      <c r="F8" s="189" t="s">
        <v>186</v>
      </c>
      <c r="G8" s="184" t="s">
        <v>187</v>
      </c>
      <c r="H8" s="182" t="s">
        <v>188</v>
      </c>
      <c r="I8" s="186"/>
      <c r="J8" s="187"/>
    </row>
    <row r="9" spans="1:10" ht="96" customHeight="1">
      <c r="A9" s="36"/>
      <c r="B9" s="323"/>
      <c r="C9" s="36"/>
      <c r="D9" s="43"/>
      <c r="E9" s="223" t="s">
        <v>189</v>
      </c>
      <c r="F9" s="189" t="s">
        <v>190</v>
      </c>
      <c r="G9" s="182" t="s">
        <v>191</v>
      </c>
      <c r="H9" s="185" t="s">
        <v>192</v>
      </c>
      <c r="I9" s="45"/>
      <c r="J9" s="36"/>
    </row>
    <row r="10" spans="1:10" ht="10.199999999999999" customHeight="1" thickBot="1">
      <c r="A10" s="36"/>
      <c r="B10" s="36"/>
      <c r="C10" s="36"/>
      <c r="D10" s="59"/>
      <c r="E10" s="181"/>
      <c r="F10" s="122"/>
      <c r="G10" s="61"/>
      <c r="H10" s="61"/>
      <c r="I10" s="62"/>
      <c r="J10" s="36"/>
    </row>
    <row r="11" spans="1:10">
      <c r="A11" s="36"/>
      <c r="B11" s="36"/>
      <c r="C11" s="36"/>
      <c r="D11" s="36"/>
      <c r="E11" s="119"/>
      <c r="F11" s="119"/>
      <c r="G11" s="36"/>
      <c r="H11" s="36"/>
      <c r="I11" s="36"/>
      <c r="J11" s="36"/>
    </row>
    <row r="12" spans="1:10" ht="30">
      <c r="A12" s="36"/>
      <c r="B12" s="36"/>
      <c r="C12" s="36"/>
      <c r="D12" s="36"/>
      <c r="E12" s="22" t="s">
        <v>67</v>
      </c>
      <c r="F12" s="228"/>
      <c r="G12" s="36"/>
      <c r="H12" s="36"/>
      <c r="I12" s="36"/>
      <c r="J12" s="36"/>
    </row>
    <row r="13" spans="1:10" ht="10.199999999999999" customHeight="1">
      <c r="A13" s="36"/>
      <c r="B13" s="36"/>
      <c r="C13" s="36"/>
      <c r="D13" s="36"/>
      <c r="E13" s="119"/>
      <c r="F13" s="227"/>
      <c r="G13" s="36"/>
      <c r="H13" s="36"/>
      <c r="I13" s="36"/>
      <c r="J13" s="36"/>
    </row>
    <row r="14" spans="1:10">
      <c r="F14" s="226"/>
    </row>
    <row r="15" spans="1:10">
      <c r="F15" s="226"/>
    </row>
  </sheetData>
  <mergeCells count="2">
    <mergeCell ref="E3:H3"/>
    <mergeCell ref="B6:B9"/>
  </mergeCells>
  <pageMargins left="0.7" right="0.7" top="0.75" bottom="0.75" header="0.3" footer="0.3"/>
  <pageSetup paperSize="9"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11259B3F03E1C049AE4A74D0838C0CF5" ma:contentTypeVersion="9" ma:contentTypeDescription="Create a new document." ma:contentTypeScope="" ma:versionID="230e9aed4c5883d33c8d480e1186f1f2">
  <xsd:schema xmlns:xsd="http://www.w3.org/2001/XMLSchema" xmlns:xs="http://www.w3.org/2001/XMLSchema" xmlns:p="http://schemas.microsoft.com/office/2006/metadata/properties" xmlns:ns3="44145477-3fb7-46b8-a412-2212260ec6f6" xmlns:ns4="a7012ba8-9b66-4d68-a520-39c76b8953c5" targetNamespace="http://schemas.microsoft.com/office/2006/metadata/properties" ma:root="true" ma:fieldsID="857968adb241e28f5d0473563cea9d81" ns3:_="" ns4:_="">
    <xsd:import namespace="44145477-3fb7-46b8-a412-2212260ec6f6"/>
    <xsd:import namespace="a7012ba8-9b66-4d68-a520-39c76b8953c5"/>
    <xsd:element name="properties">
      <xsd:complexType>
        <xsd:sequence>
          <xsd:element name="documentManagement">
            <xsd:complexType>
              <xsd:all>
                <xsd:element ref="ns3:MediaServiceMetadata" minOccurs="0"/>
                <xsd:element ref="ns3:MediaServiceFastMetadata" minOccurs="0"/>
                <xsd:element ref="ns3:MediaServiceAutoKeyPoints" minOccurs="0"/>
                <xsd:element ref="ns3:MediaServiceKeyPoints" minOccurs="0"/>
                <xsd:element ref="ns3:_activity" minOccurs="0"/>
                <xsd:element ref="ns4:SharedWithUsers" minOccurs="0"/>
                <xsd:element ref="ns4:SharedWithDetails" minOccurs="0"/>
                <xsd:element ref="ns4:SharingHintHash" minOccurs="0"/>
                <xsd:element ref="ns3: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4145477-3fb7-46b8-a412-2212260ec6f6"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_activity" ma:index="12" nillable="true" ma:displayName="_activity" ma:hidden="true" ma:internalName="_activity">
      <xsd:simpleType>
        <xsd:restriction base="dms:Note"/>
      </xsd:simpleType>
    </xsd:element>
    <xsd:element name="MediaServiceObjectDetectorVersions" ma:index="16"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012ba8-9b66-4d68-a520-39c76b8953c5" elementFormDefault="qualified">
    <xsd:import namespace="http://schemas.microsoft.com/office/2006/documentManagement/types"/>
    <xsd:import namespace="http://schemas.microsoft.com/office/infopath/2007/PartnerControls"/>
    <xsd:element name="SharedWithUsers" ma:index="13"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Shared With Details" ma:internalName="SharedWithDetails" ma:readOnly="true">
      <xsd:simpleType>
        <xsd:restriction base="dms:Note">
          <xsd:maxLength value="255"/>
        </xsd:restriction>
      </xsd:simpleType>
    </xsd:element>
    <xsd:element name="SharingHintHash" ma:index="15"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1 6 " ? > < D a t a M a s h u p   x m l n s = " h t t p : / / s c h e m a s . m i c r o s o f t . c o m / D a t a M a s h u p " > A A A A A B Y D A A B Q S w M E F A A C A A g A Y m 1 U W H C u E h W m A A A A 9 g A A A B I A H A B D b 2 5 m a W c v U G F j a 2 F n Z S 5 4 b W w g o h g A K K A U A A A A A A A A A A A A A A A A A A A A A A A A A A A A h Y + x D o I w G I R f h X S n L d U Y Q n 7 K 4 O A i i Q m J c W 1 K h U Y o h h b L u z n 4 S L 6 C G E X d H O / u u + T u f r 1 B N r Z N c F G 9 1 Z 1 J U Y Q p C p S R X a l N l a L B H c M Y Z R x 2 Q p 5 E p Y I J N j Y Z r U 5 R 7 d w 5 I c R 7 j / 0 C d 3 1 F G K U R O e T b Q t a q F a E 2 1 g k j F f q 0 y v 8 t x G H / G s M Z j t g S r 1 i M K Z D Z h F y b L 8 C m v c / 0 x 4 T 1 0 L i h V 1 y Z s N g A m S W Q 9 w f + A F B L A w Q U A A I A C A B i b V R 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Y m 1 U W C i K R 7 g O A A A A E Q A A A B M A H A B G b 3 J t d W x h c y 9 T Z W N 0 a W 9 u M S 5 t I K I Y A C i g F A A A A A A A A A A A A A A A A A A A A A A A A A A A A C t O T S 7 J z M 9 T C I b Q h t Y A U E s B A i 0 A F A A C A A g A Y m 1 U W H C u E h W m A A A A 9 g A A A B I A A A A A A A A A A A A A A A A A A A A A A E N v b m Z p Z y 9 Q Y W N r Y W d l L n h t b F B L A Q I t A B Q A A g A I A G J t V F g P y u m r p A A A A O k A A A A T A A A A A A A A A A A A A A A A A P I A A A B b Q 2 9 u d G V u d F 9 U e X B l c 1 0 u e G 1 s U E s B A i 0 A F A A C A A g A Y m 1 U W C i K R 7 g O A A A A E Q A A A B M A A A A A A A A A A A A A A A A A 4 w E A A E Z v c m 1 1 b G F z L 1 N l Y 3 R p b 2 4 x L m 1 Q S w U G A A A A A A M A A w D C A A A A P g I 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l w E A A A A A A A B 1 A 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J g E A A A E A A A D Q j J 3 f A R X R E Y x 6 A M B P w p f r A Q A A A N A T J 8 3 7 j o x D q 8 H d z d A w G s 0 A A A A A A g A A A A A A E G Y A A A A B A A A g A A A A e F a e S H V k n t o w 6 S p R g 9 v h o h e 2 I y q 8 J K I 6 I q S M P Z p 7 f A U A A A A A D o A A A A A C A A A g A A A A V 1 n T y T i s B t 6 S A P q G T X v c D d h i n 2 b M X Q 1 u w J A 4 G Z f D U k x Q A A A A i q Z r G B 7 e Z F H V o 3 u y x T u q B R U 7 U L n Z D y I 4 u C V k P D M U 7 L Q Y R u l 5 F I y v O w L O O q e Y y z z 3 i 4 z R B G M 4 c Y W T D B b r n y 9 l z r N s x C L I D E N p 5 h Y E w / 8 4 9 J p A A A A A 0 g r M t F h 5 g 4 e 1 2 5 K B L 6 d A N X 6 r 3 A i g t T c + 7 Z s P z J j r K i w 0 u R q r 1 i p 7 G M W i 6 w h K D L F E P j L 1 X 8 3 1 q 1 S S Q h z 8 / h B N C w = = < / D a t a M a s h u p > 
</file>

<file path=customXml/item4.xml><?xml version="1.0" encoding="utf-8"?>
<p:properties xmlns:p="http://schemas.microsoft.com/office/2006/metadata/properties" xmlns:xsi="http://www.w3.org/2001/XMLSchema-instance" xmlns:pc="http://schemas.microsoft.com/office/infopath/2007/PartnerControls">
  <documentManagement>
    <_activity xmlns="44145477-3fb7-46b8-a412-2212260ec6f6" xsi:nil="true"/>
  </documentManagement>
</p:properties>
</file>

<file path=customXml/itemProps1.xml><?xml version="1.0" encoding="utf-8"?>
<ds:datastoreItem xmlns:ds="http://schemas.openxmlformats.org/officeDocument/2006/customXml" ds:itemID="{B125F793-A34C-4972-B56F-C5573DC15A90}">
  <ds:schemaRefs>
    <ds:schemaRef ds:uri="http://schemas.microsoft.com/sharepoint/v3/contenttype/forms"/>
  </ds:schemaRefs>
</ds:datastoreItem>
</file>

<file path=customXml/itemProps2.xml><?xml version="1.0" encoding="utf-8"?>
<ds:datastoreItem xmlns:ds="http://schemas.openxmlformats.org/officeDocument/2006/customXml" ds:itemID="{71DD5197-07C3-4396-A974-604AB0945CF5}">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4145477-3fb7-46b8-a412-2212260ec6f6"/>
    <ds:schemaRef ds:uri="a7012ba8-9b66-4d68-a520-39c76b8953c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880FA8D-1F3A-456B-96E5-4C7BA5462358}">
  <ds:schemaRefs>
    <ds:schemaRef ds:uri="http://schemas.microsoft.com/DataMashup"/>
  </ds:schemaRefs>
</ds:datastoreItem>
</file>

<file path=customXml/itemProps4.xml><?xml version="1.0" encoding="utf-8"?>
<ds:datastoreItem xmlns:ds="http://schemas.openxmlformats.org/officeDocument/2006/customXml" ds:itemID="{7BB44292-AC61-4C41-8D06-BBDA49E9B6A4}">
  <ds:schemaRefs>
    <ds:schemaRef ds:uri="http://schemas.microsoft.com/office/2006/metadata/properties"/>
    <ds:schemaRef ds:uri="http://schemas.microsoft.com/office/infopath/2007/PartnerControls"/>
    <ds:schemaRef ds:uri="http://schemas.microsoft.com/office/2006/documentManagement/types"/>
    <ds:schemaRef ds:uri="44145477-3fb7-46b8-a412-2212260ec6f6"/>
    <ds:schemaRef ds:uri="http://purl.org/dc/terms/"/>
    <ds:schemaRef ds:uri="http://purl.org/dc/dcmitype/"/>
    <ds:schemaRef ds:uri="http://schemas.openxmlformats.org/package/2006/metadata/core-properties"/>
    <ds:schemaRef ds:uri="http://purl.org/dc/elements/1.1/"/>
    <ds:schemaRef ds:uri="a7012ba8-9b66-4d68-a520-39c76b8953c5"/>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27</vt:i4>
      </vt:variant>
    </vt:vector>
  </HeadingPairs>
  <TitlesOfParts>
    <vt:vector size="27" baseType="lpstr">
      <vt:lpstr>Submission Requirements</vt:lpstr>
      <vt:lpstr>1A - Project Charter</vt:lpstr>
      <vt:lpstr>1B - Executive Summary</vt:lpstr>
      <vt:lpstr>1C - Stakeholder Analysis</vt:lpstr>
      <vt:lpstr>1D - VCIO</vt:lpstr>
      <vt:lpstr>1E - AI Ethics Label</vt:lpstr>
      <vt:lpstr>1F - Risk Classification</vt:lpstr>
      <vt:lpstr>1G - LoFi Prototype</vt:lpstr>
      <vt:lpstr>2A - Requirements Gathering</vt:lpstr>
      <vt:lpstr>2B - WBS</vt:lpstr>
      <vt:lpstr>2C - Communication Plan</vt:lpstr>
      <vt:lpstr>2D - Test Plan</vt:lpstr>
      <vt:lpstr>2E - Baseline Schedule</vt:lpstr>
      <vt:lpstr>3A - Management</vt:lpstr>
      <vt:lpstr>3B - Partners</vt:lpstr>
      <vt:lpstr>3C - Meeting Minutes 1</vt:lpstr>
      <vt:lpstr>4A - Sales Strategy</vt:lpstr>
      <vt:lpstr>4B - SWOT Analysis</vt:lpstr>
      <vt:lpstr>4C - Meeting Minutes 2</vt:lpstr>
      <vt:lpstr> 5A - COGS</vt:lpstr>
      <vt:lpstr>5B - Meeting Minutes 3</vt:lpstr>
      <vt:lpstr>6A - EBITDA</vt:lpstr>
      <vt:lpstr>6B - Advisory Board</vt:lpstr>
      <vt:lpstr>6C - Meeting Minutes 4</vt:lpstr>
      <vt:lpstr>7A - HiFi Prototype</vt:lpstr>
      <vt:lpstr>7C - Project Audit</vt:lpstr>
      <vt:lpstr>7D - Financials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Amir Yunus</dc:creator>
  <cp:keywords/>
  <dc:description/>
  <cp:lastModifiedBy>MUHAMMAD RIDZ SARIY BIN ABDUL RAHIM</cp:lastModifiedBy>
  <cp:revision/>
  <dcterms:created xsi:type="dcterms:W3CDTF">2024-01-07T10:14:31Z</dcterms:created>
  <dcterms:modified xsi:type="dcterms:W3CDTF">2024-02-26T06:09:43Z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0x01010011259B3F03E1C049AE4A74D0838C0CF5</vt:lpwstr>
  </property>
</Properties>
</file>